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Petra Majdová\Downloads\"/>
    </mc:Choice>
  </mc:AlternateContent>
  <xr:revisionPtr revIDLastSave="0" documentId="13_ncr:1_{744CCFE4-8E98-4A6E-A01D-B64EB5A60E78}" xr6:coauthVersionLast="47" xr6:coauthVersionMax="47" xr10:uidLastSave="{00000000-0000-0000-0000-000000000000}"/>
  <bookViews>
    <workbookView xWindow="-110" yWindow="-110" windowWidth="38620" windowHeight="21100" tabRatio="794" xr2:uid="{00000000-000D-0000-FFFF-FFFF00000000}"/>
  </bookViews>
  <sheets>
    <sheet name="Mesiac" sheetId="3" r:id="rId1"/>
    <sheet name="Informácie" sheetId="1" r:id="rId2"/>
    <sheet name="Účasť na pretekoch" sheetId="17" r:id="rId3"/>
    <sheet name="zoznam" sheetId="18" state="hidden" r:id="rId4"/>
  </sheets>
  <definedNames>
    <definedName name="doplatokza2">zoznam!$C$1:$C$5</definedName>
    <definedName name="Kategorie">zoznam!$A$39:$A$43</definedName>
    <definedName name="mená">zoznam!$A$14:$A$34</definedName>
    <definedName name="zoznamx">Informácie!$C$4:$G$4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3" l="1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B3" i="3"/>
  <c r="C16" i="3" s="1"/>
  <c r="H16" i="3" s="1"/>
  <c r="B1" i="17"/>
  <c r="B41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C6" i="1"/>
  <c r="D6" i="1"/>
  <c r="E6" i="1"/>
  <c r="F6" i="1"/>
  <c r="C13" i="3" l="1"/>
  <c r="H13" i="3" s="1"/>
  <c r="C37" i="3"/>
  <c r="C27" i="3"/>
  <c r="C28" i="3"/>
  <c r="C12" i="3"/>
  <c r="H12" i="3" s="1"/>
  <c r="C38" i="3"/>
  <c r="C18" i="3"/>
  <c r="H18" i="3" s="1"/>
  <c r="C14" i="3"/>
  <c r="H14" i="3" s="1"/>
  <c r="C10" i="3"/>
  <c r="H10" i="3" s="1"/>
  <c r="C32" i="3"/>
  <c r="C35" i="3"/>
  <c r="C24" i="3"/>
  <c r="C30" i="3"/>
  <c r="C39" i="3"/>
  <c r="C31" i="3"/>
  <c r="C19" i="3"/>
  <c r="H19" i="3" s="1"/>
  <c r="C23" i="3"/>
  <c r="C33" i="3"/>
  <c r="C20" i="3"/>
  <c r="H20" i="3" s="1"/>
  <c r="C15" i="3"/>
  <c r="H15" i="3" s="1"/>
  <c r="C11" i="3"/>
  <c r="H11" i="3" s="1"/>
  <c r="C25" i="3"/>
  <c r="C9" i="3"/>
  <c r="H9" i="3" s="1"/>
  <c r="C22" i="3"/>
  <c r="H22" i="3" s="1"/>
  <c r="C21" i="3"/>
  <c r="H21" i="3" s="1"/>
  <c r="C36" i="3"/>
  <c r="C17" i="3"/>
  <c r="H17" i="3" s="1"/>
  <c r="C34" i="3"/>
  <c r="C26" i="3"/>
  <c r="C29" i="3"/>
  <c r="G4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Dědeček Dušan</author>
  </authors>
  <commentList>
    <comment ref="F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F3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B4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Zvoľte mesiac, v ktorom prebiehala príprava</t>
        </r>
      </text>
    </comment>
    <comment ref="F4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F5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B8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Do tohto stĺpčeku vkladajte konkrétny počet hodín tréningu.
</t>
        </r>
        <r>
          <rPr>
            <sz val="9"/>
            <color indexed="10"/>
            <rFont val="Segoe UI"/>
            <family val="2"/>
            <charset val="238"/>
          </rPr>
          <t>Nevkladajte žiadny údaj</t>
        </r>
        <r>
          <rPr>
            <sz val="9"/>
            <color indexed="81"/>
            <rFont val="Segoe UI"/>
            <family val="2"/>
            <charset val="238"/>
          </rPr>
          <t>, ak ste sa v uvedený termín zúčastnili súťaže. V tom prípade vkladajte adekvátnu hodnotu v stĺpčeku 4.</t>
        </r>
      </text>
    </comment>
    <comment ref="D8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 xml:space="preserve">Zaškrtnite políčko, ak ste v uvedenom termíne so športovcom absolvovali sústredenie. Suma sa prepočíta koeficientom 1,3
</t>
        </r>
      </text>
    </comment>
    <comment ref="E8" authorId="0" shapeId="0" xr:uid="{00000000-0006-0000-0000-000008000000}">
      <text>
        <r>
          <rPr>
            <sz val="9"/>
            <color indexed="81"/>
            <rFont val="Segoe UI"/>
            <family val="2"/>
            <charset val="238"/>
          </rPr>
          <t xml:space="preserve">Príplatok k hodinovej sadzbe.
Sem vložte sumu navýšenia hodinovej sadzby z hárku </t>
        </r>
        <r>
          <rPr>
            <b/>
            <sz val="9"/>
            <color indexed="81"/>
            <rFont val="Segoe UI"/>
            <family val="2"/>
            <charset val="238"/>
          </rPr>
          <t>Systém</t>
        </r>
        <r>
          <rPr>
            <sz val="9"/>
            <color indexed="81"/>
            <rFont val="Segoe UI"/>
            <family val="2"/>
            <charset val="238"/>
          </rPr>
          <t xml:space="preserve"> riadok </t>
        </r>
        <r>
          <rPr>
            <b/>
            <sz val="9"/>
            <color indexed="81"/>
            <rFont val="Segoe UI"/>
            <family val="2"/>
            <charset val="238"/>
          </rPr>
          <t xml:space="preserve">3 </t>
        </r>
        <r>
          <rPr>
            <sz val="9"/>
            <color indexed="81"/>
            <rFont val="Segoe UI"/>
            <family val="2"/>
            <charset val="238"/>
          </rPr>
          <t>podľa vašej kvalifikácie, ak ste súčasne trénovali dvoch vybraných športovcov.
V takých prípadoch za druhého (a viacerých) športovca osobitne neúčtujete.</t>
        </r>
      </text>
    </comment>
    <comment ref="F8" authorId="0" shapeId="0" xr:uid="{00000000-0006-0000-0000-000009000000}">
      <text>
        <r>
          <rPr>
            <sz val="9"/>
            <color indexed="81"/>
            <rFont val="Segoe UI"/>
            <family val="2"/>
            <charset val="238"/>
          </rPr>
          <t>Sem vložte sumu za sprevádzanie na pretekoch, zodpovedajúcu vašej kvalifikácii ak ste už v ten deň netrénovali</t>
        </r>
      </text>
    </comment>
    <comment ref="G8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>Sem vložte sumu za prípravu tréningových plánov, vyhodnocovanie a bežnú administratívu</t>
        </r>
      </text>
    </comment>
  </commentList>
</comments>
</file>

<file path=xl/sharedStrings.xml><?xml version="1.0" encoding="utf-8"?>
<sst xmlns="http://schemas.openxmlformats.org/spreadsheetml/2006/main" count="69" uniqueCount="63">
  <si>
    <t>Kvalifikácia:</t>
  </si>
  <si>
    <t>Manažment sústredenia (šoférovanie, organizovanie)</t>
  </si>
  <si>
    <t>Správa zo sústredenia (bezplatná povinnosť)</t>
  </si>
  <si>
    <t>Sprevádzanie na pretekoch - jednorázové (za deň)</t>
  </si>
  <si>
    <t>Doplatok za prítomnosť ďalšieho športovca (za hod.)</t>
  </si>
  <si>
    <t>Rok :</t>
  </si>
  <si>
    <t>Spolu</t>
  </si>
  <si>
    <t>Hod.</t>
  </si>
  <si>
    <t>SPOLU</t>
  </si>
  <si>
    <t>Dátum  aktivity</t>
  </si>
  <si>
    <t>č.</t>
  </si>
  <si>
    <t>Názov</t>
  </si>
  <si>
    <t>Miesto</t>
  </si>
  <si>
    <t>Výkon</t>
  </si>
  <si>
    <t>Dátum</t>
  </si>
  <si>
    <t>Disciplína</t>
  </si>
  <si>
    <t>Hod. sadzba:</t>
  </si>
  <si>
    <t>Popis činnosti, položka</t>
  </si>
  <si>
    <t>Výkaz predkladá:</t>
  </si>
  <si>
    <t xml:space="preserve">Mesiac: </t>
  </si>
  <si>
    <t>Jurková Eva</t>
  </si>
  <si>
    <t>Tutura Marek</t>
  </si>
  <si>
    <t>Keinath Thomas</t>
  </si>
  <si>
    <t>Jánošíková Jana</t>
  </si>
  <si>
    <t>Krištofičová Ivana</t>
  </si>
  <si>
    <t>Maťovčík Július</t>
  </si>
  <si>
    <t>Antušeková Martina</t>
  </si>
  <si>
    <t>SPOLU hodín:</t>
  </si>
  <si>
    <t>Odmena za odtrénovanú hodinu (max.)</t>
  </si>
  <si>
    <t>Jelínek Rastislav</t>
  </si>
  <si>
    <t>Lepótová Amália</t>
  </si>
  <si>
    <t>Zoznam v prílohe</t>
  </si>
  <si>
    <t>Petrovič Peter</t>
  </si>
  <si>
    <t>Vašíček Peter</t>
  </si>
  <si>
    <t>Pristač Dávid</t>
  </si>
  <si>
    <t>Tréningové plány, analýzy, metodika - jednorazovo za mesiac</t>
  </si>
  <si>
    <t>Finančné sadzby a zásady pre účtovanie prípravy  športovcov kategórií TOP deaflympionici a DVS reprezentanti</t>
  </si>
  <si>
    <t xml:space="preserve">individuálne - podľa náročnosti a podrobnosti plánovania - nutné predložiť k fakturácii </t>
  </si>
  <si>
    <t>1</t>
  </si>
  <si>
    <t>2</t>
  </si>
  <si>
    <t>3</t>
  </si>
  <si>
    <t>4</t>
  </si>
  <si>
    <t>5</t>
  </si>
  <si>
    <t>1. kategória</t>
  </si>
  <si>
    <t>2. kategória</t>
  </si>
  <si>
    <t>3. kategória</t>
  </si>
  <si>
    <t>4. kategória</t>
  </si>
  <si>
    <t>5. kategória</t>
  </si>
  <si>
    <t>Koeficient - násobiteľ za sústredenie</t>
  </si>
  <si>
    <t>Kolektívny šport:</t>
  </si>
  <si>
    <t xml:space="preserve">Koeficient - násobiteľ za kolektívny šport </t>
  </si>
  <si>
    <t>Športovec - kolektív</t>
  </si>
  <si>
    <t>Mená zúčastnených - kolektív</t>
  </si>
  <si>
    <t>Športový kolektív</t>
  </si>
  <si>
    <t>Birošová Tereza</t>
  </si>
  <si>
    <t>Vaco Marián</t>
  </si>
  <si>
    <t>Debnár Šimon</t>
  </si>
  <si>
    <t>Ďuriš Matúš</t>
  </si>
  <si>
    <t>Bačeková Nataša</t>
  </si>
  <si>
    <t>Repaská Viktória</t>
  </si>
  <si>
    <t>Nela Hanudelová</t>
  </si>
  <si>
    <t>Antušeková Adela</t>
  </si>
  <si>
    <r>
      <rPr>
        <b/>
        <sz val="8"/>
        <color indexed="10"/>
        <rFont val="Calibri"/>
        <family val="2"/>
        <charset val="238"/>
      </rPr>
      <t xml:space="preserve">Verzia 4.2          </t>
    </r>
    <r>
      <rPr>
        <b/>
        <sz val="11"/>
        <color indexed="8"/>
        <rFont val="Calibri"/>
        <family val="2"/>
        <charset val="238"/>
      </rPr>
      <t>Tréner: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</si>
</sst>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dddd\,\ d/\ mmmm"/>
    <numFmt numFmtId="165" formatCode="_-* #,##0\ &quot;€&quot;_-;\-* #,##0\ &quot;€&quot;_-;_-* &quot;-&quot;??\ &quot;€&quot;_-;_-@_-"/>
    <numFmt numFmtId="166" formatCode="#,##0.0\ &quot;€&quot;"/>
    <numFmt numFmtId="167" formatCode="#,##0.00\ &quot;€&quot;"/>
    <numFmt numFmtId="168" formatCode="0.0"/>
    <numFmt numFmtId="169" formatCode="_-* #,##0\ [$€-1]_-;\-* #,##0\ [$€-1]_-;_-* &quot;-&quot;??\ [$€-1]_-;_-@_-"/>
    <numFmt numFmtId="170" formatCode="_-* #,##0.0\ &quot;€&quot;_-;\-* #,##0.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8"/>
      <color indexed="10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168" fontId="0" fillId="0" borderId="2" xfId="0" applyNumberFormat="1" applyBorder="1" applyAlignment="1" applyProtection="1">
      <alignment horizontal="center"/>
      <protection locked="0"/>
    </xf>
    <xf numFmtId="165" fontId="7" fillId="0" borderId="1" xfId="1" applyNumberFormat="1" applyFont="1" applyBorder="1" applyProtection="1">
      <protection locked="0"/>
    </xf>
    <xf numFmtId="169" fontId="7" fillId="0" borderId="3" xfId="1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right" indent="1"/>
    </xf>
    <xf numFmtId="0" fontId="8" fillId="0" borderId="1" xfId="0" applyFont="1" applyBorder="1"/>
    <xf numFmtId="14" fontId="0" fillId="0" borderId="0" xfId="0" applyNumberFormat="1" applyAlignment="1" applyProtection="1">
      <alignment horizontal="right" vertical="center" indent="1"/>
      <protection locked="0"/>
    </xf>
    <xf numFmtId="0" fontId="0" fillId="0" borderId="0" xfId="0" applyAlignment="1" applyProtection="1">
      <alignment horizontal="left" indent="1"/>
      <protection locked="0"/>
    </xf>
    <xf numFmtId="2" fontId="0" fillId="0" borderId="0" xfId="0" applyNumberFormat="1" applyProtection="1">
      <protection locked="0"/>
    </xf>
    <xf numFmtId="0" fontId="0" fillId="0" borderId="0" xfId="0" applyAlignment="1">
      <alignment horizontal="right" indent="1"/>
    </xf>
    <xf numFmtId="0" fontId="8" fillId="0" borderId="0" xfId="0" applyFont="1"/>
    <xf numFmtId="167" fontId="0" fillId="0" borderId="0" xfId="0" applyNumberFormat="1" applyAlignment="1">
      <alignment horizontal="right"/>
    </xf>
    <xf numFmtId="168" fontId="0" fillId="0" borderId="4" xfId="0" applyNumberFormat="1" applyBorder="1"/>
    <xf numFmtId="168" fontId="0" fillId="0" borderId="5" xfId="0" applyNumberFormat="1" applyBorder="1"/>
    <xf numFmtId="0" fontId="0" fillId="0" borderId="0" xfId="0" applyAlignment="1" applyProtection="1">
      <alignment horizontal="left" indent="2"/>
      <protection locked="0"/>
    </xf>
    <xf numFmtId="0" fontId="0" fillId="0" borderId="1" xfId="0" applyBorder="1" applyAlignment="1">
      <alignment horizontal="left" vertical="center" indent="1"/>
    </xf>
    <xf numFmtId="44" fontId="7" fillId="0" borderId="6" xfId="1" applyFont="1" applyBorder="1"/>
    <xf numFmtId="166" fontId="0" fillId="0" borderId="7" xfId="0" applyNumberFormat="1" applyBorder="1"/>
    <xf numFmtId="0" fontId="0" fillId="0" borderId="0" xfId="0" applyAlignment="1">
      <alignment horizontal="left" vertical="center"/>
    </xf>
    <xf numFmtId="44" fontId="7" fillId="0" borderId="1" xfId="1" applyFont="1" applyBorder="1" applyProtection="1">
      <protection locked="0"/>
    </xf>
    <xf numFmtId="170" fontId="7" fillId="0" borderId="1" xfId="1" applyNumberFormat="1" applyFont="1" applyBorder="1"/>
    <xf numFmtId="170" fontId="0" fillId="0" borderId="1" xfId="0" applyNumberFormat="1" applyBorder="1"/>
    <xf numFmtId="164" fontId="0" fillId="0" borderId="8" xfId="0" applyNumberFormat="1" applyBorder="1"/>
    <xf numFmtId="167" fontId="0" fillId="0" borderId="2" xfId="0" applyNumberFormat="1" applyBorder="1"/>
    <xf numFmtId="0" fontId="8" fillId="0" borderId="9" xfId="0" applyFont="1" applyBorder="1" applyAlignment="1">
      <alignment horizontal="right" vertical="center"/>
    </xf>
    <xf numFmtId="16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0" fillId="0" borderId="14" xfId="0" applyNumberFormat="1" applyBorder="1"/>
    <xf numFmtId="168" fontId="0" fillId="0" borderId="5" xfId="0" applyNumberFormat="1" applyBorder="1" applyAlignment="1" applyProtection="1">
      <alignment horizontal="center"/>
      <protection locked="0"/>
    </xf>
    <xf numFmtId="44" fontId="7" fillId="0" borderId="15" xfId="1" applyFont="1" applyBorder="1"/>
    <xf numFmtId="166" fontId="0" fillId="0" borderId="16" xfId="0" applyNumberFormat="1" applyBorder="1"/>
    <xf numFmtId="44" fontId="7" fillId="0" borderId="4" xfId="1" applyFont="1" applyBorder="1" applyProtection="1">
      <protection locked="0"/>
    </xf>
    <xf numFmtId="165" fontId="7" fillId="0" borderId="4" xfId="1" applyNumberFormat="1" applyFont="1" applyBorder="1" applyProtection="1">
      <protection locked="0"/>
    </xf>
    <xf numFmtId="0" fontId="0" fillId="0" borderId="17" xfId="0" applyBorder="1" applyProtection="1">
      <protection locked="0"/>
    </xf>
    <xf numFmtId="167" fontId="0" fillId="0" borderId="5" xfId="0" applyNumberFormat="1" applyBorder="1"/>
    <xf numFmtId="0" fontId="0" fillId="0" borderId="0" xfId="0" applyAlignment="1">
      <alignment vertical="center"/>
    </xf>
    <xf numFmtId="0" fontId="8" fillId="0" borderId="0" xfId="0" applyFont="1" applyAlignment="1">
      <alignment vertical="top"/>
    </xf>
    <xf numFmtId="0" fontId="8" fillId="0" borderId="18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0" fillId="0" borderId="18" xfId="0" applyBorder="1" applyAlignment="1" applyProtection="1">
      <alignment horizontal="left" vertical="center"/>
      <protection locked="0"/>
    </xf>
    <xf numFmtId="1" fontId="0" fillId="0" borderId="19" xfId="0" applyNumberFormat="1" applyBorder="1" applyAlignment="1">
      <alignment horizontal="right" vertical="center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165" fontId="0" fillId="0" borderId="19" xfId="0" applyNumberFormat="1" applyBorder="1" applyAlignment="1" applyProtection="1">
      <alignment horizontal="left" vertical="center"/>
      <protection hidden="1"/>
    </xf>
    <xf numFmtId="167" fontId="0" fillId="0" borderId="1" xfId="0" applyNumberFormat="1" applyBorder="1" applyAlignment="1">
      <alignment horizontal="right"/>
    </xf>
    <xf numFmtId="170" fontId="7" fillId="0" borderId="7" xfId="1" applyNumberFormat="1" applyFont="1" applyBorder="1" applyAlignment="1">
      <alignment horizontal="center"/>
    </xf>
    <xf numFmtId="170" fontId="7" fillId="0" borderId="2" xfId="1" applyNumberFormat="1" applyFont="1" applyBorder="1" applyAlignment="1">
      <alignment horizontal="center"/>
    </xf>
    <xf numFmtId="170" fontId="7" fillId="0" borderId="21" xfId="1" applyNumberFormat="1" applyFont="1" applyBorder="1" applyAlignment="1">
      <alignment horizontal="center"/>
    </xf>
    <xf numFmtId="0" fontId="8" fillId="0" borderId="0" xfId="0" applyFont="1" applyAlignment="1">
      <alignment horizontal="left" vertical="top"/>
    </xf>
  </cellXfs>
  <cellStyles count="2">
    <cellStyle name="Mena" xfId="1" builtinId="4"/>
    <cellStyle name="Normálna" xfId="0" builtinId="0"/>
  </cellStyles>
  <dxfs count="18">
    <dxf>
      <numFmt numFmtId="2" formatCode="0.00"/>
      <protection locked="0" hidden="0"/>
    </dxf>
    <dxf>
      <alignment horizontal="left" vertical="bottom" textRotation="0" wrapText="0" indent="1" justifyLastLine="0" shrinkToFit="0" readingOrder="0"/>
      <protection locked="0" hidden="0"/>
    </dxf>
    <dxf>
      <alignment horizontal="left" vertical="bottom" textRotation="0" wrapText="0" relativeIndent="1" justifyLastLine="0" shrinkToFit="0" readingOrder="0"/>
      <protection locked="0" hidden="0"/>
    </dxf>
    <dxf>
      <numFmt numFmtId="19" formatCode="d/m/yyyy"/>
      <alignment horizontal="left" vertical="center" textRotation="0" wrapText="0" indent="1" justifyLastLine="0" shrinkToFit="0" readingOrder="0"/>
      <protection locked="0" hidden="0"/>
    </dxf>
    <dxf>
      <protection locked="0" hidden="0"/>
    </dxf>
    <dxf>
      <protection locked="0" hidden="0"/>
    </dxf>
    <dxf>
      <numFmt numFmtId="167" formatCode="#,##0.00\ &quot;€&quot;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9" formatCode="_-* #,##0\ [$€-1]_-;\-* #,##0\ [$€-1]_-;_-* &quot;-&quot;??\ [$€-1]_-;_-@_-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&quot;€&quot;_-;\-* #,##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6" formatCode="#,##0.0\ &quot;€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€&quot;_-;\-* #,##0.00\ &quot;€&quot;_-;_-* &quot;-&quot;??\ &quot;€&quot;_-;_-@_-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0.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64" formatCode="dddd\,\ d/\ mmmm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J$9" lockText="1" noThreeD="1"/>
</file>

<file path=xl/ctrlProps/ctrlProp10.xml><?xml version="1.0" encoding="utf-8"?>
<formControlPr xmlns="http://schemas.microsoft.com/office/spreadsheetml/2009/9/main" objectType="CheckBox" fmlaLink="J18" lockText="1" noThreeD="1"/>
</file>

<file path=xl/ctrlProps/ctrlProp11.xml><?xml version="1.0" encoding="utf-8"?>
<formControlPr xmlns="http://schemas.microsoft.com/office/spreadsheetml/2009/9/main" objectType="CheckBox" fmlaLink="J19" lockText="1" noThreeD="1"/>
</file>

<file path=xl/ctrlProps/ctrlProp12.xml><?xml version="1.0" encoding="utf-8"?>
<formControlPr xmlns="http://schemas.microsoft.com/office/spreadsheetml/2009/9/main" objectType="CheckBox" fmlaLink="J20" lockText="1" noThreeD="1"/>
</file>

<file path=xl/ctrlProps/ctrlProp13.xml><?xml version="1.0" encoding="utf-8"?>
<formControlPr xmlns="http://schemas.microsoft.com/office/spreadsheetml/2009/9/main" objectType="CheckBox" fmlaLink="$J$33" lockText="1" noThreeD="1"/>
</file>

<file path=xl/ctrlProps/ctrlProp14.xml><?xml version="1.0" encoding="utf-8"?>
<formControlPr xmlns="http://schemas.microsoft.com/office/spreadsheetml/2009/9/main" objectType="CheckBox" fmlaLink="$J$34" lockText="1" noThreeD="1"/>
</file>

<file path=xl/ctrlProps/ctrlProp15.xml><?xml version="1.0" encoding="utf-8"?>
<formControlPr xmlns="http://schemas.microsoft.com/office/spreadsheetml/2009/9/main" objectType="CheckBox" fmlaLink="$J$35" lockText="1" noThreeD="1"/>
</file>

<file path=xl/ctrlProps/ctrlProp16.xml><?xml version="1.0" encoding="utf-8"?>
<formControlPr xmlns="http://schemas.microsoft.com/office/spreadsheetml/2009/9/main" objectType="CheckBox" fmlaLink="$J$36" lockText="1" noThreeD="1"/>
</file>

<file path=xl/ctrlProps/ctrlProp17.xml><?xml version="1.0" encoding="utf-8"?>
<formControlPr xmlns="http://schemas.microsoft.com/office/spreadsheetml/2009/9/main" objectType="CheckBox" fmlaLink="$J$37" lockText="1" noThreeD="1"/>
</file>

<file path=xl/ctrlProps/ctrlProp18.xml><?xml version="1.0" encoding="utf-8"?>
<formControlPr xmlns="http://schemas.microsoft.com/office/spreadsheetml/2009/9/main" objectType="CheckBox" fmlaLink="$J$38" lockText="1" noThreeD="1"/>
</file>

<file path=xl/ctrlProps/ctrlProp19.xml><?xml version="1.0" encoding="utf-8"?>
<formControlPr xmlns="http://schemas.microsoft.com/office/spreadsheetml/2009/9/main" objectType="CheckBox" fmlaLink="$J$21" lockText="1" noThreeD="1"/>
</file>

<file path=xl/ctrlProps/ctrlProp2.xml><?xml version="1.0" encoding="utf-8"?>
<formControlPr xmlns="http://schemas.microsoft.com/office/spreadsheetml/2009/9/main" objectType="CheckBox" fmlaLink="$J$10" lockText="1" noThreeD="1"/>
</file>

<file path=xl/ctrlProps/ctrlProp20.xml><?xml version="1.0" encoding="utf-8"?>
<formControlPr xmlns="http://schemas.microsoft.com/office/spreadsheetml/2009/9/main" objectType="CheckBox" fmlaLink="$J$22" lockText="1" noThreeD="1"/>
</file>

<file path=xl/ctrlProps/ctrlProp21.xml><?xml version="1.0" encoding="utf-8"?>
<formControlPr xmlns="http://schemas.microsoft.com/office/spreadsheetml/2009/9/main" objectType="CheckBox" fmlaLink="$J$23" lockText="1" noThreeD="1"/>
</file>

<file path=xl/ctrlProps/ctrlProp22.xml><?xml version="1.0" encoding="utf-8"?>
<formControlPr xmlns="http://schemas.microsoft.com/office/spreadsheetml/2009/9/main" objectType="CheckBox" fmlaLink="$J$24" lockText="1" noThreeD="1"/>
</file>

<file path=xl/ctrlProps/ctrlProp23.xml><?xml version="1.0" encoding="utf-8"?>
<formControlPr xmlns="http://schemas.microsoft.com/office/spreadsheetml/2009/9/main" objectType="CheckBox" fmlaLink="$J$25" lockText="1" noThreeD="1"/>
</file>

<file path=xl/ctrlProps/ctrlProp24.xml><?xml version="1.0" encoding="utf-8"?>
<formControlPr xmlns="http://schemas.microsoft.com/office/spreadsheetml/2009/9/main" objectType="CheckBox" fmlaLink="$J$26" lockText="1" noThreeD="1"/>
</file>

<file path=xl/ctrlProps/ctrlProp25.xml><?xml version="1.0" encoding="utf-8"?>
<formControlPr xmlns="http://schemas.microsoft.com/office/spreadsheetml/2009/9/main" objectType="CheckBox" fmlaLink="$J$27" lockText="1" noThreeD="1"/>
</file>

<file path=xl/ctrlProps/ctrlProp26.xml><?xml version="1.0" encoding="utf-8"?>
<formControlPr xmlns="http://schemas.microsoft.com/office/spreadsheetml/2009/9/main" objectType="CheckBox" fmlaLink="$J$28" lockText="1" noThreeD="1"/>
</file>

<file path=xl/ctrlProps/ctrlProp27.xml><?xml version="1.0" encoding="utf-8"?>
<formControlPr xmlns="http://schemas.microsoft.com/office/spreadsheetml/2009/9/main" objectType="CheckBox" fmlaLink="$J$29" lockText="1" noThreeD="1"/>
</file>

<file path=xl/ctrlProps/ctrlProp28.xml><?xml version="1.0" encoding="utf-8"?>
<formControlPr xmlns="http://schemas.microsoft.com/office/spreadsheetml/2009/9/main" objectType="CheckBox" fmlaLink="$J$30" lockText="1" noThreeD="1"/>
</file>

<file path=xl/ctrlProps/ctrlProp29.xml><?xml version="1.0" encoding="utf-8"?>
<formControlPr xmlns="http://schemas.microsoft.com/office/spreadsheetml/2009/9/main" objectType="CheckBox" fmlaLink="$J$31" lockText="1" noThreeD="1"/>
</file>

<file path=xl/ctrlProps/ctrlProp3.xml><?xml version="1.0" encoding="utf-8"?>
<formControlPr xmlns="http://schemas.microsoft.com/office/spreadsheetml/2009/9/main" objectType="CheckBox" fmlaLink="$J$11" lockText="1" noThreeD="1"/>
</file>

<file path=xl/ctrlProps/ctrlProp30.xml><?xml version="1.0" encoding="utf-8"?>
<formControlPr xmlns="http://schemas.microsoft.com/office/spreadsheetml/2009/9/main" objectType="CheckBox" fmlaLink="$J$32" lockText="1" noThreeD="1"/>
</file>

<file path=xl/ctrlProps/ctrlProp31.xml><?xml version="1.0" encoding="utf-8"?>
<formControlPr xmlns="http://schemas.microsoft.com/office/spreadsheetml/2009/9/main" objectType="CheckBox" fmlaLink="$J$39" lockText="1" noThreeD="1"/>
</file>

<file path=xl/ctrlProps/ctrlProp32.xml><?xml version="1.0" encoding="utf-8"?>
<formControlPr xmlns="http://schemas.microsoft.com/office/spreadsheetml/2009/9/main" objectType="CheckBox" fmlaLink="$J$6" lockText="1" noThreeD="1"/>
</file>

<file path=xl/ctrlProps/ctrlProp4.xml><?xml version="1.0" encoding="utf-8"?>
<formControlPr xmlns="http://schemas.microsoft.com/office/spreadsheetml/2009/9/main" objectType="CheckBox" fmlaLink="$J$12" lockText="1" noThreeD="1"/>
</file>

<file path=xl/ctrlProps/ctrlProp5.xml><?xml version="1.0" encoding="utf-8"?>
<formControlPr xmlns="http://schemas.microsoft.com/office/spreadsheetml/2009/9/main" objectType="CheckBox" fmlaLink="$J$13" lockText="1" noThreeD="1"/>
</file>

<file path=xl/ctrlProps/ctrlProp6.xml><?xml version="1.0" encoding="utf-8"?>
<formControlPr xmlns="http://schemas.microsoft.com/office/spreadsheetml/2009/9/main" objectType="CheckBox" fmlaLink="$J$14" lockText="1" noThreeD="1"/>
</file>

<file path=xl/ctrlProps/ctrlProp7.xml><?xml version="1.0" encoding="utf-8"?>
<formControlPr xmlns="http://schemas.microsoft.com/office/spreadsheetml/2009/9/main" objectType="CheckBox" fmlaLink="J15" lockText="1" noThreeD="1"/>
</file>

<file path=xl/ctrlProps/ctrlProp8.xml><?xml version="1.0" encoding="utf-8"?>
<formControlPr xmlns="http://schemas.microsoft.com/office/spreadsheetml/2009/9/main" objectType="CheckBox" fmlaLink="$J$16" lockText="1" noThreeD="1"/>
</file>

<file path=xl/ctrlProps/ctrlProp9.xml><?xml version="1.0" encoding="utf-8"?>
<formControlPr xmlns="http://schemas.microsoft.com/office/spreadsheetml/2009/9/main" objectType="CheckBox" fmlaLink="J17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7</xdr:row>
          <xdr:rowOff>171450</xdr:rowOff>
        </xdr:from>
        <xdr:to>
          <xdr:col>3</xdr:col>
          <xdr:colOff>317500</xdr:colOff>
          <xdr:row>9</xdr:row>
          <xdr:rowOff>12700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8</xdr:row>
          <xdr:rowOff>171450</xdr:rowOff>
        </xdr:from>
        <xdr:to>
          <xdr:col>4</xdr:col>
          <xdr:colOff>12700</xdr:colOff>
          <xdr:row>10</xdr:row>
          <xdr:rowOff>12700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9</xdr:row>
          <xdr:rowOff>171450</xdr:rowOff>
        </xdr:from>
        <xdr:to>
          <xdr:col>4</xdr:col>
          <xdr:colOff>12700</xdr:colOff>
          <xdr:row>11</xdr:row>
          <xdr:rowOff>12700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10</xdr:row>
          <xdr:rowOff>171450</xdr:rowOff>
        </xdr:from>
        <xdr:to>
          <xdr:col>3</xdr:col>
          <xdr:colOff>317500</xdr:colOff>
          <xdr:row>12</xdr:row>
          <xdr:rowOff>12700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11</xdr:row>
          <xdr:rowOff>171450</xdr:rowOff>
        </xdr:from>
        <xdr:to>
          <xdr:col>4</xdr:col>
          <xdr:colOff>12700</xdr:colOff>
          <xdr:row>13</xdr:row>
          <xdr:rowOff>12700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12</xdr:row>
          <xdr:rowOff>171450</xdr:rowOff>
        </xdr:from>
        <xdr:to>
          <xdr:col>4</xdr:col>
          <xdr:colOff>12700</xdr:colOff>
          <xdr:row>14</xdr:row>
          <xdr:rowOff>12700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13</xdr:row>
          <xdr:rowOff>171450</xdr:rowOff>
        </xdr:from>
        <xdr:to>
          <xdr:col>4</xdr:col>
          <xdr:colOff>12700</xdr:colOff>
          <xdr:row>15</xdr:row>
          <xdr:rowOff>12700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14</xdr:row>
          <xdr:rowOff>171450</xdr:rowOff>
        </xdr:from>
        <xdr:to>
          <xdr:col>4</xdr:col>
          <xdr:colOff>12700</xdr:colOff>
          <xdr:row>16</xdr:row>
          <xdr:rowOff>12700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15</xdr:row>
          <xdr:rowOff>171450</xdr:rowOff>
        </xdr:from>
        <xdr:to>
          <xdr:col>4</xdr:col>
          <xdr:colOff>12700</xdr:colOff>
          <xdr:row>17</xdr:row>
          <xdr:rowOff>12700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16</xdr:row>
          <xdr:rowOff>171450</xdr:rowOff>
        </xdr:from>
        <xdr:to>
          <xdr:col>4</xdr:col>
          <xdr:colOff>12700</xdr:colOff>
          <xdr:row>18</xdr:row>
          <xdr:rowOff>12700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17</xdr:row>
          <xdr:rowOff>171450</xdr:rowOff>
        </xdr:from>
        <xdr:to>
          <xdr:col>4</xdr:col>
          <xdr:colOff>12700</xdr:colOff>
          <xdr:row>19</xdr:row>
          <xdr:rowOff>12700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18</xdr:row>
          <xdr:rowOff>171450</xdr:rowOff>
        </xdr:from>
        <xdr:to>
          <xdr:col>4</xdr:col>
          <xdr:colOff>12700</xdr:colOff>
          <xdr:row>20</xdr:row>
          <xdr:rowOff>12700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32</xdr:row>
          <xdr:rowOff>0</xdr:rowOff>
        </xdr:from>
        <xdr:to>
          <xdr:col>4</xdr:col>
          <xdr:colOff>12700</xdr:colOff>
          <xdr:row>33</xdr:row>
          <xdr:rowOff>12700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33</xdr:row>
          <xdr:rowOff>0</xdr:rowOff>
        </xdr:from>
        <xdr:to>
          <xdr:col>4</xdr:col>
          <xdr:colOff>12700</xdr:colOff>
          <xdr:row>34</xdr:row>
          <xdr:rowOff>12700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34</xdr:row>
          <xdr:rowOff>0</xdr:rowOff>
        </xdr:from>
        <xdr:to>
          <xdr:col>4</xdr:col>
          <xdr:colOff>12700</xdr:colOff>
          <xdr:row>35</xdr:row>
          <xdr:rowOff>12700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35</xdr:row>
          <xdr:rowOff>0</xdr:rowOff>
        </xdr:from>
        <xdr:to>
          <xdr:col>4</xdr:col>
          <xdr:colOff>12700</xdr:colOff>
          <xdr:row>36</xdr:row>
          <xdr:rowOff>12700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36</xdr:row>
          <xdr:rowOff>0</xdr:rowOff>
        </xdr:from>
        <xdr:to>
          <xdr:col>4</xdr:col>
          <xdr:colOff>12700</xdr:colOff>
          <xdr:row>37</xdr:row>
          <xdr:rowOff>12700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36</xdr:row>
          <xdr:rowOff>185057</xdr:rowOff>
        </xdr:from>
        <xdr:to>
          <xdr:col>4</xdr:col>
          <xdr:colOff>12700</xdr:colOff>
          <xdr:row>38</xdr:row>
          <xdr:rowOff>12700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20</xdr:row>
          <xdr:rowOff>0</xdr:rowOff>
        </xdr:from>
        <xdr:to>
          <xdr:col>4</xdr:col>
          <xdr:colOff>12700</xdr:colOff>
          <xdr:row>21</xdr:row>
          <xdr:rowOff>12700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21</xdr:row>
          <xdr:rowOff>0</xdr:rowOff>
        </xdr:from>
        <xdr:to>
          <xdr:col>4</xdr:col>
          <xdr:colOff>12700</xdr:colOff>
          <xdr:row>22</xdr:row>
          <xdr:rowOff>12700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22</xdr:row>
          <xdr:rowOff>0</xdr:rowOff>
        </xdr:from>
        <xdr:to>
          <xdr:col>4</xdr:col>
          <xdr:colOff>12700</xdr:colOff>
          <xdr:row>23</xdr:row>
          <xdr:rowOff>12700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22</xdr:row>
          <xdr:rowOff>185057</xdr:rowOff>
        </xdr:from>
        <xdr:to>
          <xdr:col>4</xdr:col>
          <xdr:colOff>12700</xdr:colOff>
          <xdr:row>24</xdr:row>
          <xdr:rowOff>12700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24</xdr:row>
          <xdr:rowOff>0</xdr:rowOff>
        </xdr:from>
        <xdr:to>
          <xdr:col>4</xdr:col>
          <xdr:colOff>12700</xdr:colOff>
          <xdr:row>25</xdr:row>
          <xdr:rowOff>12700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25</xdr:row>
          <xdr:rowOff>0</xdr:rowOff>
        </xdr:from>
        <xdr:to>
          <xdr:col>4</xdr:col>
          <xdr:colOff>12700</xdr:colOff>
          <xdr:row>26</xdr:row>
          <xdr:rowOff>12700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26</xdr:row>
          <xdr:rowOff>0</xdr:rowOff>
        </xdr:from>
        <xdr:to>
          <xdr:col>4</xdr:col>
          <xdr:colOff>12700</xdr:colOff>
          <xdr:row>27</xdr:row>
          <xdr:rowOff>12700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27</xdr:row>
          <xdr:rowOff>0</xdr:rowOff>
        </xdr:from>
        <xdr:to>
          <xdr:col>4</xdr:col>
          <xdr:colOff>12700</xdr:colOff>
          <xdr:row>28</xdr:row>
          <xdr:rowOff>12700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28</xdr:row>
          <xdr:rowOff>0</xdr:rowOff>
        </xdr:from>
        <xdr:to>
          <xdr:col>4</xdr:col>
          <xdr:colOff>12700</xdr:colOff>
          <xdr:row>29</xdr:row>
          <xdr:rowOff>12700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29</xdr:row>
          <xdr:rowOff>0</xdr:rowOff>
        </xdr:from>
        <xdr:to>
          <xdr:col>4</xdr:col>
          <xdr:colOff>12700</xdr:colOff>
          <xdr:row>30</xdr:row>
          <xdr:rowOff>12700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29</xdr:row>
          <xdr:rowOff>185057</xdr:rowOff>
        </xdr:from>
        <xdr:to>
          <xdr:col>4</xdr:col>
          <xdr:colOff>12700</xdr:colOff>
          <xdr:row>31</xdr:row>
          <xdr:rowOff>12700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31</xdr:row>
          <xdr:rowOff>0</xdr:rowOff>
        </xdr:from>
        <xdr:to>
          <xdr:col>4</xdr:col>
          <xdr:colOff>12700</xdr:colOff>
          <xdr:row>32</xdr:row>
          <xdr:rowOff>12700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38</xdr:row>
          <xdr:rowOff>0</xdr:rowOff>
        </xdr:from>
        <xdr:to>
          <xdr:col>4</xdr:col>
          <xdr:colOff>12700</xdr:colOff>
          <xdr:row>39</xdr:row>
          <xdr:rowOff>12700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95250</xdr:colOff>
          <xdr:row>5</xdr:row>
          <xdr:rowOff>0</xdr:rowOff>
        </xdr:from>
        <xdr:to>
          <xdr:col>1</xdr:col>
          <xdr:colOff>400050</xdr:colOff>
          <xdr:row>6</xdr:row>
          <xdr:rowOff>31750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0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ľka2" displayName="Tabuľka2" ref="A8:H39" totalsRowShown="0" headerRowDxfId="17" headerRowBorderDxfId="16" tableBorderDxfId="15" totalsRowBorderDxfId="14">
  <autoFilter ref="A8:H39" xr:uid="{00000000-0009-0000-0100-000002000000}"/>
  <tableColumns count="8">
    <tableColumn id="1" xr3:uid="{00000000-0010-0000-0000-000001000000}" name="Dátum  aktivity" dataDxfId="13">
      <calculatedColumnFormula>DATE($B$5,$B$4,ROW()-8)</calculatedColumnFormula>
    </tableColumn>
    <tableColumn id="2" xr3:uid="{00000000-0010-0000-0000-000002000000}" name="Hod." dataDxfId="12"/>
    <tableColumn id="3" xr3:uid="{00000000-0010-0000-0000-000003000000}" name="1" dataDxfId="11" dataCellStyle="Mena">
      <calculatedColumnFormula>IF($J$6=TRUE,IF(J9=TRUE,B9*($B$3+E9)*1.3*1.85,B9*($B$3+E9)*1.85),IF(J9=TRUE,B9*($B$3+E9)*1.3,B9*($B$3+E9)))</calculatedColumnFormula>
    </tableColumn>
    <tableColumn id="4" xr3:uid="{00000000-0010-0000-0000-000004000000}" name="2" dataDxfId="10"/>
    <tableColumn id="5" xr3:uid="{00000000-0010-0000-0000-000005000000}" name="3" dataDxfId="9" dataCellStyle="Mena"/>
    <tableColumn id="6" xr3:uid="{00000000-0010-0000-0000-000006000000}" name="4" dataDxfId="8" dataCellStyle="Mena"/>
    <tableColumn id="7" xr3:uid="{00000000-0010-0000-0000-000007000000}" name="5" dataDxfId="7" dataCellStyle="Mena"/>
    <tableColumn id="8" xr3:uid="{00000000-0010-0000-0000-000008000000}" name="Spolu" dataDxfId="6">
      <calculatedColumnFormula>IF(SUM(C9+F9+G9)&lt;&gt;0,SUM(E9+C9+F9+G9),"")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ľka1" displayName="Tabuľka1" ref="A2:E21" totalsRowShown="0" dataDxfId="5">
  <autoFilter ref="A2:E21" xr:uid="{00000000-0009-0000-0100-000001000000}"/>
  <tableColumns count="5">
    <tableColumn id="1" xr3:uid="{00000000-0010-0000-0100-000001000000}" name="Názov" dataDxfId="4"/>
    <tableColumn id="4" xr3:uid="{00000000-0010-0000-0100-000004000000}" name="Dátum" dataDxfId="3"/>
    <tableColumn id="2" xr3:uid="{00000000-0010-0000-0100-000002000000}" name="Miesto" dataDxfId="2"/>
    <tableColumn id="5" xr3:uid="{00000000-0010-0000-0100-000005000000}" name="Disciplína" dataDxfId="1"/>
    <tableColumn id="3" xr3:uid="{00000000-0010-0000-0100-000003000000}" name="Výkon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J161"/>
  <sheetViews>
    <sheetView showGridLines="0" showRowColHeaders="0" tabSelected="1" zoomScale="175" zoomScaleNormal="175" workbookViewId="0">
      <selection activeCell="F5" sqref="F5:I5"/>
    </sheetView>
  </sheetViews>
  <sheetFormatPr defaultColWidth="0" defaultRowHeight="14.5" zeroHeight="1" x14ac:dyDescent="0.35"/>
  <cols>
    <col min="1" max="1" width="21.7265625" customWidth="1"/>
    <col min="2" max="2" width="7.36328125" customWidth="1"/>
    <col min="3" max="3" width="9.54296875" customWidth="1"/>
    <col min="4" max="4" width="4.54296875" customWidth="1"/>
    <col min="5" max="7" width="7.36328125" customWidth="1"/>
    <col min="8" max="8" width="11.1796875" customWidth="1"/>
    <col min="9" max="9" width="0.7265625" customWidth="1"/>
    <col min="10" max="16384" width="9.1796875" hidden="1"/>
  </cols>
  <sheetData>
    <row r="1" spans="1:10" ht="16" customHeight="1" x14ac:dyDescent="0.35">
      <c r="A1" s="58" t="s">
        <v>62</v>
      </c>
      <c r="B1" s="59"/>
      <c r="C1" s="59"/>
      <c r="D1" s="59"/>
      <c r="E1" s="59"/>
      <c r="F1" s="57" t="s">
        <v>52</v>
      </c>
      <c r="G1" s="53"/>
      <c r="H1" s="53"/>
      <c r="I1" s="50"/>
    </row>
    <row r="2" spans="1:10" ht="16" customHeight="1" x14ac:dyDescent="0.35">
      <c r="A2" s="52" t="s">
        <v>0</v>
      </c>
      <c r="B2" s="59" t="s">
        <v>47</v>
      </c>
      <c r="C2" s="59"/>
      <c r="D2" s="59"/>
      <c r="E2" s="53">
        <v>1</v>
      </c>
      <c r="F2" s="59"/>
      <c r="G2" s="59"/>
      <c r="H2" s="59"/>
      <c r="I2" s="59"/>
    </row>
    <row r="3" spans="1:10" ht="16" customHeight="1" x14ac:dyDescent="0.35">
      <c r="A3" s="54" t="s">
        <v>16</v>
      </c>
      <c r="B3" s="64">
        <f>IF(B2=zoznam!A39,30,IF(B2=zoznam!A40,25,IF(B2=zoznam!A41,20,IF(B2=zoznam!A42,16, IF(B2=zoznam!A43,12)))))</f>
        <v>12</v>
      </c>
      <c r="C3" s="64"/>
      <c r="D3" s="55"/>
      <c r="E3" s="55">
        <v>2</v>
      </c>
      <c r="F3" s="61"/>
      <c r="G3" s="61"/>
      <c r="H3" s="61"/>
      <c r="I3" s="61"/>
    </row>
    <row r="4" spans="1:10" ht="16" customHeight="1" x14ac:dyDescent="0.35">
      <c r="A4" s="54" t="s">
        <v>19</v>
      </c>
      <c r="B4" s="63">
        <v>1</v>
      </c>
      <c r="C4" s="63"/>
      <c r="D4" s="55"/>
      <c r="E4" s="55">
        <v>3</v>
      </c>
      <c r="F4" s="61"/>
      <c r="G4" s="61"/>
      <c r="H4" s="61"/>
      <c r="I4" s="61"/>
    </row>
    <row r="5" spans="1:10" ht="16" customHeight="1" x14ac:dyDescent="0.35">
      <c r="A5" s="54" t="s">
        <v>5</v>
      </c>
      <c r="B5" s="60">
        <v>2025</v>
      </c>
      <c r="C5" s="60"/>
      <c r="D5" s="55"/>
      <c r="E5" s="55">
        <v>4</v>
      </c>
      <c r="F5" s="61"/>
      <c r="G5" s="61"/>
      <c r="H5" s="61"/>
      <c r="I5" s="61"/>
    </row>
    <row r="6" spans="1:10" x14ac:dyDescent="0.35">
      <c r="A6" s="54" t="s">
        <v>49</v>
      </c>
      <c r="B6" s="56"/>
      <c r="C6" s="56"/>
      <c r="D6" s="56"/>
      <c r="E6" s="56"/>
      <c r="F6" s="56"/>
      <c r="G6" s="56"/>
      <c r="H6" s="56"/>
      <c r="I6" s="50"/>
      <c r="J6" t="b">
        <v>0</v>
      </c>
    </row>
    <row r="7" spans="1:10" ht="8.15" customHeight="1" x14ac:dyDescent="0.35">
      <c r="A7" s="1"/>
    </row>
    <row r="8" spans="1:10" x14ac:dyDescent="0.35">
      <c r="A8" s="36" t="s">
        <v>9</v>
      </c>
      <c r="B8" s="37" t="s">
        <v>7</v>
      </c>
      <c r="C8" s="38" t="s">
        <v>38</v>
      </c>
      <c r="D8" s="39" t="s">
        <v>39</v>
      </c>
      <c r="E8" s="39" t="s">
        <v>40</v>
      </c>
      <c r="F8" s="39" t="s">
        <v>41</v>
      </c>
      <c r="G8" s="40" t="s">
        <v>42</v>
      </c>
      <c r="H8" s="41" t="s">
        <v>6</v>
      </c>
      <c r="I8" s="3"/>
    </row>
    <row r="9" spans="1:10" x14ac:dyDescent="0.35">
      <c r="A9" s="34">
        <f t="shared" ref="A9:A39" si="0">DATE($B$5,$B$4,ROW()-8)</f>
        <v>45658</v>
      </c>
      <c r="B9" s="12"/>
      <c r="C9" s="28">
        <f t="shared" ref="C9:C39" si="1">IF($J$6=TRUE,IF(J9=TRUE,B9*($B$3+E9)*1.3*1.85,B9*($B$3+E9)*1.85),IF(J9=TRUE,B9*($B$3+E9)*1.3,B9*($B$3+E9)))</f>
        <v>0</v>
      </c>
      <c r="D9" s="29"/>
      <c r="E9" s="31"/>
      <c r="F9" s="13"/>
      <c r="G9" s="14"/>
      <c r="H9" s="35" t="str">
        <f t="shared" ref="H9:H39" si="2">IF(SUM(C9+F9+G9)&lt;&gt;0,SUM(E9+C9+F9+G9),"")</f>
        <v/>
      </c>
      <c r="J9" s="15" t="b">
        <v>0</v>
      </c>
    </row>
    <row r="10" spans="1:10" x14ac:dyDescent="0.35">
      <c r="A10" s="34">
        <f t="shared" si="0"/>
        <v>45659</v>
      </c>
      <c r="B10" s="12"/>
      <c r="C10" s="28">
        <f t="shared" si="1"/>
        <v>0</v>
      </c>
      <c r="D10" s="29"/>
      <c r="E10" s="31"/>
      <c r="F10" s="13"/>
      <c r="G10" s="14"/>
      <c r="H10" s="35" t="str">
        <f t="shared" si="2"/>
        <v/>
      </c>
      <c r="J10" s="15" t="b">
        <v>0</v>
      </c>
    </row>
    <row r="11" spans="1:10" x14ac:dyDescent="0.35">
      <c r="A11" s="34">
        <f t="shared" si="0"/>
        <v>45660</v>
      </c>
      <c r="B11" s="12"/>
      <c r="C11" s="28">
        <f t="shared" si="1"/>
        <v>0</v>
      </c>
      <c r="D11" s="29"/>
      <c r="E11" s="31"/>
      <c r="F11" s="13"/>
      <c r="G11" s="14"/>
      <c r="H11" s="35" t="str">
        <f t="shared" si="2"/>
        <v/>
      </c>
      <c r="J11" s="15" t="b">
        <v>0</v>
      </c>
    </row>
    <row r="12" spans="1:10" x14ac:dyDescent="0.35">
      <c r="A12" s="34">
        <f t="shared" si="0"/>
        <v>45661</v>
      </c>
      <c r="B12" s="12"/>
      <c r="C12" s="28">
        <f t="shared" si="1"/>
        <v>0</v>
      </c>
      <c r="D12" s="29"/>
      <c r="E12" s="31"/>
      <c r="F12" s="13"/>
      <c r="G12" s="14"/>
      <c r="H12" s="35" t="str">
        <f t="shared" si="2"/>
        <v/>
      </c>
      <c r="J12" s="15" t="b">
        <v>0</v>
      </c>
    </row>
    <row r="13" spans="1:10" x14ac:dyDescent="0.35">
      <c r="A13" s="34">
        <f t="shared" si="0"/>
        <v>45662</v>
      </c>
      <c r="B13" s="12"/>
      <c r="C13" s="28">
        <f t="shared" si="1"/>
        <v>0</v>
      </c>
      <c r="D13" s="29"/>
      <c r="E13" s="31"/>
      <c r="F13" s="13"/>
      <c r="G13" s="14"/>
      <c r="H13" s="35" t="str">
        <f t="shared" si="2"/>
        <v/>
      </c>
      <c r="J13" s="15" t="b">
        <v>0</v>
      </c>
    </row>
    <row r="14" spans="1:10" x14ac:dyDescent="0.35">
      <c r="A14" s="34">
        <f t="shared" si="0"/>
        <v>45663</v>
      </c>
      <c r="B14" s="12"/>
      <c r="C14" s="28">
        <f t="shared" si="1"/>
        <v>0</v>
      </c>
      <c r="D14" s="29"/>
      <c r="E14" s="31"/>
      <c r="F14" s="13"/>
      <c r="G14" s="14"/>
      <c r="H14" s="35" t="str">
        <f t="shared" si="2"/>
        <v/>
      </c>
      <c r="J14" s="15" t="b">
        <v>0</v>
      </c>
    </row>
    <row r="15" spans="1:10" x14ac:dyDescent="0.35">
      <c r="A15" s="34">
        <f t="shared" si="0"/>
        <v>45664</v>
      </c>
      <c r="B15" s="12"/>
      <c r="C15" s="28">
        <f t="shared" si="1"/>
        <v>0</v>
      </c>
      <c r="D15" s="29"/>
      <c r="E15" s="31"/>
      <c r="F15" s="13"/>
      <c r="G15" s="14"/>
      <c r="H15" s="35" t="str">
        <f t="shared" si="2"/>
        <v/>
      </c>
      <c r="J15" s="15" t="b">
        <v>0</v>
      </c>
    </row>
    <row r="16" spans="1:10" x14ac:dyDescent="0.35">
      <c r="A16" s="34">
        <f t="shared" si="0"/>
        <v>45665</v>
      </c>
      <c r="B16" s="12"/>
      <c r="C16" s="28">
        <f t="shared" si="1"/>
        <v>0</v>
      </c>
      <c r="D16" s="29"/>
      <c r="E16" s="31"/>
      <c r="F16" s="13"/>
      <c r="G16" s="14"/>
      <c r="H16" s="35" t="str">
        <f t="shared" si="2"/>
        <v/>
      </c>
      <c r="J16" s="15" t="b">
        <v>0</v>
      </c>
    </row>
    <row r="17" spans="1:10" x14ac:dyDescent="0.35">
      <c r="A17" s="34">
        <f t="shared" si="0"/>
        <v>45666</v>
      </c>
      <c r="B17" s="12"/>
      <c r="C17" s="28">
        <f t="shared" si="1"/>
        <v>0</v>
      </c>
      <c r="D17" s="29"/>
      <c r="E17" s="31"/>
      <c r="F17" s="13"/>
      <c r="G17" s="14"/>
      <c r="H17" s="35" t="str">
        <f t="shared" si="2"/>
        <v/>
      </c>
      <c r="J17" s="15" t="b">
        <v>0</v>
      </c>
    </row>
    <row r="18" spans="1:10" x14ac:dyDescent="0.35">
      <c r="A18" s="34">
        <f t="shared" si="0"/>
        <v>45667</v>
      </c>
      <c r="B18" s="12"/>
      <c r="C18" s="28">
        <f t="shared" si="1"/>
        <v>0</v>
      </c>
      <c r="D18" s="29"/>
      <c r="E18" s="31"/>
      <c r="F18" s="13"/>
      <c r="G18" s="14"/>
      <c r="H18" s="35" t="str">
        <f t="shared" si="2"/>
        <v/>
      </c>
      <c r="J18" s="15" t="b">
        <v>0</v>
      </c>
    </row>
    <row r="19" spans="1:10" x14ac:dyDescent="0.35">
      <c r="A19" s="34">
        <f t="shared" si="0"/>
        <v>45668</v>
      </c>
      <c r="B19" s="12"/>
      <c r="C19" s="28">
        <f t="shared" si="1"/>
        <v>0</v>
      </c>
      <c r="D19" s="29"/>
      <c r="E19" s="31"/>
      <c r="F19" s="13"/>
      <c r="G19" s="14"/>
      <c r="H19" s="35" t="str">
        <f t="shared" si="2"/>
        <v/>
      </c>
      <c r="J19" s="15" t="b">
        <v>0</v>
      </c>
    </row>
    <row r="20" spans="1:10" x14ac:dyDescent="0.35">
      <c r="A20" s="34">
        <f t="shared" si="0"/>
        <v>45669</v>
      </c>
      <c r="B20" s="12"/>
      <c r="C20" s="28">
        <f t="shared" si="1"/>
        <v>0</v>
      </c>
      <c r="D20" s="29"/>
      <c r="E20" s="31"/>
      <c r="F20" s="13"/>
      <c r="G20" s="14"/>
      <c r="H20" s="35" t="str">
        <f t="shared" si="2"/>
        <v/>
      </c>
      <c r="J20" s="15" t="b">
        <v>0</v>
      </c>
    </row>
    <row r="21" spans="1:10" x14ac:dyDescent="0.35">
      <c r="A21" s="34">
        <f t="shared" si="0"/>
        <v>45670</v>
      </c>
      <c r="B21" s="12"/>
      <c r="C21" s="28">
        <f t="shared" si="1"/>
        <v>0</v>
      </c>
      <c r="D21" s="29"/>
      <c r="E21" s="31"/>
      <c r="F21" s="13"/>
      <c r="G21" s="14"/>
      <c r="H21" s="35" t="str">
        <f t="shared" si="2"/>
        <v/>
      </c>
      <c r="J21" s="15" t="b">
        <v>0</v>
      </c>
    </row>
    <row r="22" spans="1:10" x14ac:dyDescent="0.35">
      <c r="A22" s="34">
        <f t="shared" si="0"/>
        <v>45671</v>
      </c>
      <c r="B22" s="12"/>
      <c r="C22" s="28">
        <f t="shared" si="1"/>
        <v>0</v>
      </c>
      <c r="D22" s="29"/>
      <c r="E22" s="31"/>
      <c r="F22" s="13"/>
      <c r="G22" s="14"/>
      <c r="H22" s="35" t="str">
        <f t="shared" si="2"/>
        <v/>
      </c>
      <c r="J22" s="15" t="b">
        <v>0</v>
      </c>
    </row>
    <row r="23" spans="1:10" x14ac:dyDescent="0.35">
      <c r="A23" s="34">
        <f t="shared" si="0"/>
        <v>45672</v>
      </c>
      <c r="B23" s="12"/>
      <c r="C23" s="28">
        <f t="shared" si="1"/>
        <v>0</v>
      </c>
      <c r="D23" s="29"/>
      <c r="E23" s="31"/>
      <c r="F23" s="13"/>
      <c r="G23" s="14"/>
      <c r="H23" s="35" t="str">
        <f t="shared" si="2"/>
        <v/>
      </c>
      <c r="J23" s="15" t="b">
        <v>0</v>
      </c>
    </row>
    <row r="24" spans="1:10" x14ac:dyDescent="0.35">
      <c r="A24" s="34">
        <f t="shared" si="0"/>
        <v>45673</v>
      </c>
      <c r="B24" s="12"/>
      <c r="C24" s="28">
        <f t="shared" si="1"/>
        <v>0</v>
      </c>
      <c r="D24" s="29"/>
      <c r="E24" s="31"/>
      <c r="F24" s="13"/>
      <c r="G24" s="14"/>
      <c r="H24" s="35" t="str">
        <f t="shared" si="2"/>
        <v/>
      </c>
      <c r="J24" s="15" t="b">
        <v>0</v>
      </c>
    </row>
    <row r="25" spans="1:10" x14ac:dyDescent="0.35">
      <c r="A25" s="34">
        <f t="shared" si="0"/>
        <v>45674</v>
      </c>
      <c r="B25" s="12"/>
      <c r="C25" s="28">
        <f t="shared" si="1"/>
        <v>0</v>
      </c>
      <c r="D25" s="29"/>
      <c r="E25" s="31"/>
      <c r="F25" s="13"/>
      <c r="G25" s="14"/>
      <c r="H25" s="35" t="str">
        <f t="shared" si="2"/>
        <v/>
      </c>
      <c r="J25" s="15" t="b">
        <v>0</v>
      </c>
    </row>
    <row r="26" spans="1:10" x14ac:dyDescent="0.35">
      <c r="A26" s="34">
        <f t="shared" si="0"/>
        <v>45675</v>
      </c>
      <c r="B26" s="12"/>
      <c r="C26" s="28">
        <f t="shared" si="1"/>
        <v>0</v>
      </c>
      <c r="D26" s="29"/>
      <c r="E26" s="31"/>
      <c r="F26" s="13"/>
      <c r="G26" s="14"/>
      <c r="H26" s="35" t="str">
        <f t="shared" si="2"/>
        <v/>
      </c>
      <c r="J26" s="15" t="b">
        <v>0</v>
      </c>
    </row>
    <row r="27" spans="1:10" x14ac:dyDescent="0.35">
      <c r="A27" s="34">
        <f t="shared" si="0"/>
        <v>45676</v>
      </c>
      <c r="B27" s="12"/>
      <c r="C27" s="28">
        <f t="shared" si="1"/>
        <v>0</v>
      </c>
      <c r="D27" s="29"/>
      <c r="E27" s="31"/>
      <c r="F27" s="13"/>
      <c r="G27" s="14"/>
      <c r="H27" s="35" t="str">
        <f t="shared" si="2"/>
        <v/>
      </c>
      <c r="J27" s="15" t="b">
        <v>0</v>
      </c>
    </row>
    <row r="28" spans="1:10" x14ac:dyDescent="0.35">
      <c r="A28" s="34">
        <f t="shared" si="0"/>
        <v>45677</v>
      </c>
      <c r="B28" s="12"/>
      <c r="C28" s="28">
        <f t="shared" si="1"/>
        <v>0</v>
      </c>
      <c r="D28" s="29"/>
      <c r="E28" s="31"/>
      <c r="F28" s="13"/>
      <c r="G28" s="14"/>
      <c r="H28" s="35" t="str">
        <f t="shared" si="2"/>
        <v/>
      </c>
      <c r="J28" s="15" t="b">
        <v>0</v>
      </c>
    </row>
    <row r="29" spans="1:10" x14ac:dyDescent="0.35">
      <c r="A29" s="34">
        <f t="shared" si="0"/>
        <v>45678</v>
      </c>
      <c r="B29" s="12"/>
      <c r="C29" s="28">
        <f t="shared" si="1"/>
        <v>0</v>
      </c>
      <c r="D29" s="29"/>
      <c r="E29" s="31"/>
      <c r="F29" s="13"/>
      <c r="G29" s="14"/>
      <c r="H29" s="35" t="str">
        <f t="shared" si="2"/>
        <v/>
      </c>
      <c r="J29" s="15" t="b">
        <v>0</v>
      </c>
    </row>
    <row r="30" spans="1:10" x14ac:dyDescent="0.35">
      <c r="A30" s="34">
        <f t="shared" si="0"/>
        <v>45679</v>
      </c>
      <c r="B30" s="12"/>
      <c r="C30" s="28">
        <f t="shared" si="1"/>
        <v>0</v>
      </c>
      <c r="D30" s="29"/>
      <c r="E30" s="31"/>
      <c r="F30" s="13"/>
      <c r="G30" s="14"/>
      <c r="H30" s="35" t="str">
        <f t="shared" si="2"/>
        <v/>
      </c>
      <c r="J30" s="15" t="b">
        <v>0</v>
      </c>
    </row>
    <row r="31" spans="1:10" x14ac:dyDescent="0.35">
      <c r="A31" s="34">
        <f t="shared" si="0"/>
        <v>45680</v>
      </c>
      <c r="B31" s="12"/>
      <c r="C31" s="28">
        <f t="shared" si="1"/>
        <v>0</v>
      </c>
      <c r="D31" s="29"/>
      <c r="E31" s="31"/>
      <c r="F31" s="13"/>
      <c r="G31" s="14"/>
      <c r="H31" s="35" t="str">
        <f t="shared" si="2"/>
        <v/>
      </c>
      <c r="J31" s="15" t="b">
        <v>0</v>
      </c>
    </row>
    <row r="32" spans="1:10" x14ac:dyDescent="0.35">
      <c r="A32" s="34">
        <f t="shared" si="0"/>
        <v>45681</v>
      </c>
      <c r="B32" s="12"/>
      <c r="C32" s="28">
        <f t="shared" si="1"/>
        <v>0</v>
      </c>
      <c r="D32" s="29"/>
      <c r="E32" s="31"/>
      <c r="F32" s="13"/>
      <c r="G32" s="14"/>
      <c r="H32" s="35" t="str">
        <f t="shared" si="2"/>
        <v/>
      </c>
      <c r="J32" s="15" t="b">
        <v>0</v>
      </c>
    </row>
    <row r="33" spans="1:10" x14ac:dyDescent="0.35">
      <c r="A33" s="34">
        <f t="shared" si="0"/>
        <v>45682</v>
      </c>
      <c r="B33" s="12"/>
      <c r="C33" s="28">
        <f t="shared" si="1"/>
        <v>0</v>
      </c>
      <c r="D33" s="29"/>
      <c r="E33" s="31"/>
      <c r="F33" s="13"/>
      <c r="G33" s="14"/>
      <c r="H33" s="35" t="str">
        <f t="shared" si="2"/>
        <v/>
      </c>
      <c r="J33" s="15" t="b">
        <v>0</v>
      </c>
    </row>
    <row r="34" spans="1:10" x14ac:dyDescent="0.35">
      <c r="A34" s="34">
        <f t="shared" si="0"/>
        <v>45683</v>
      </c>
      <c r="B34" s="12"/>
      <c r="C34" s="28">
        <f t="shared" si="1"/>
        <v>0</v>
      </c>
      <c r="D34" s="29"/>
      <c r="E34" s="31"/>
      <c r="F34" s="13"/>
      <c r="G34" s="14"/>
      <c r="H34" s="35" t="str">
        <f t="shared" si="2"/>
        <v/>
      </c>
      <c r="J34" s="15" t="b">
        <v>0</v>
      </c>
    </row>
    <row r="35" spans="1:10" x14ac:dyDescent="0.35">
      <c r="A35" s="34">
        <f t="shared" si="0"/>
        <v>45684</v>
      </c>
      <c r="B35" s="12"/>
      <c r="C35" s="28">
        <f t="shared" si="1"/>
        <v>0</v>
      </c>
      <c r="D35" s="29"/>
      <c r="E35" s="31"/>
      <c r="F35" s="13"/>
      <c r="G35" s="14"/>
      <c r="H35" s="35" t="str">
        <f t="shared" si="2"/>
        <v/>
      </c>
      <c r="J35" s="15" t="b">
        <v>0</v>
      </c>
    </row>
    <row r="36" spans="1:10" x14ac:dyDescent="0.35">
      <c r="A36" s="34">
        <f t="shared" si="0"/>
        <v>45685</v>
      </c>
      <c r="B36" s="12"/>
      <c r="C36" s="28">
        <f t="shared" si="1"/>
        <v>0</v>
      </c>
      <c r="D36" s="29"/>
      <c r="E36" s="31"/>
      <c r="F36" s="13"/>
      <c r="G36" s="14"/>
      <c r="H36" s="35" t="str">
        <f t="shared" si="2"/>
        <v/>
      </c>
      <c r="J36" s="15" t="b">
        <v>0</v>
      </c>
    </row>
    <row r="37" spans="1:10" x14ac:dyDescent="0.35">
      <c r="A37" s="34">
        <f t="shared" si="0"/>
        <v>45686</v>
      </c>
      <c r="B37" s="12"/>
      <c r="C37" s="28">
        <f t="shared" si="1"/>
        <v>0</v>
      </c>
      <c r="D37" s="29"/>
      <c r="E37" s="31"/>
      <c r="F37" s="13"/>
      <c r="G37" s="14"/>
      <c r="H37" s="35" t="str">
        <f t="shared" si="2"/>
        <v/>
      </c>
      <c r="J37" s="15" t="b">
        <v>0</v>
      </c>
    </row>
    <row r="38" spans="1:10" x14ac:dyDescent="0.35">
      <c r="A38" s="34">
        <f t="shared" si="0"/>
        <v>45687</v>
      </c>
      <c r="B38" s="12"/>
      <c r="C38" s="28">
        <f t="shared" si="1"/>
        <v>0</v>
      </c>
      <c r="D38" s="29"/>
      <c r="E38" s="31"/>
      <c r="F38" s="13"/>
      <c r="G38" s="14"/>
      <c r="H38" s="35" t="str">
        <f t="shared" si="2"/>
        <v/>
      </c>
      <c r="J38" s="15" t="b">
        <v>0</v>
      </c>
    </row>
    <row r="39" spans="1:10" x14ac:dyDescent="0.35">
      <c r="A39" s="42">
        <f t="shared" si="0"/>
        <v>45688</v>
      </c>
      <c r="B39" s="43"/>
      <c r="C39" s="44">
        <f t="shared" si="1"/>
        <v>0</v>
      </c>
      <c r="D39" s="45"/>
      <c r="E39" s="46"/>
      <c r="F39" s="47"/>
      <c r="G39" s="48"/>
      <c r="H39" s="49" t="str">
        <f t="shared" si="2"/>
        <v/>
      </c>
      <c r="J39" s="15" t="b">
        <v>0</v>
      </c>
    </row>
    <row r="40" spans="1:10" ht="4.75" customHeight="1" x14ac:dyDescent="0.35"/>
    <row r="41" spans="1:10" x14ac:dyDescent="0.35">
      <c r="A41" s="16" t="s">
        <v>27</v>
      </c>
      <c r="B41" s="24">
        <f>SUM(B9:B39)</f>
        <v>0</v>
      </c>
      <c r="F41" s="17" t="s">
        <v>8</v>
      </c>
      <c r="G41" s="65">
        <f>SUM(H9:H39)</f>
        <v>0</v>
      </c>
      <c r="H41" s="65"/>
    </row>
    <row r="42" spans="1:10" x14ac:dyDescent="0.35">
      <c r="A42" s="21"/>
      <c r="B42" s="25"/>
      <c r="F42" s="22"/>
      <c r="G42" s="23"/>
      <c r="H42" s="23"/>
    </row>
    <row r="43" spans="1:10" ht="23.25" customHeight="1" x14ac:dyDescent="0.35">
      <c r="A43" s="2" t="s">
        <v>18</v>
      </c>
      <c r="B43" s="62"/>
      <c r="C43" s="62"/>
      <c r="D43" s="62"/>
      <c r="E43" s="62"/>
    </row>
    <row r="44" spans="1:10" x14ac:dyDescent="0.35"/>
    <row r="145" x14ac:dyDescent="0.35"/>
    <row r="161" spans="10:10" hidden="1" x14ac:dyDescent="0.35">
      <c r="J161" t="b">
        <v>1</v>
      </c>
    </row>
  </sheetData>
  <sheetProtection sheet="1" selectLockedCells="1"/>
  <mergeCells count="11">
    <mergeCell ref="B43:E43"/>
    <mergeCell ref="B4:C4"/>
    <mergeCell ref="B2:D2"/>
    <mergeCell ref="B3:C3"/>
    <mergeCell ref="G41:H41"/>
    <mergeCell ref="B1:E1"/>
    <mergeCell ref="B5:C5"/>
    <mergeCell ref="F2:I2"/>
    <mergeCell ref="F3:I3"/>
    <mergeCell ref="F5:I5"/>
    <mergeCell ref="F4:I4"/>
  </mergeCells>
  <dataValidations count="4">
    <dataValidation type="list" allowBlank="1" showInputMessage="1" showErrorMessage="1" sqref="F2:I5" xr:uid="{00000000-0002-0000-0000-000000000000}">
      <formula1>mená</formula1>
    </dataValidation>
    <dataValidation type="list" allowBlank="1" showInputMessage="1" showErrorMessage="1" sqref="E9:E39" xr:uid="{00000000-0002-0000-0000-000001000000}">
      <formula1>doplatokza2</formula1>
    </dataValidation>
    <dataValidation allowBlank="1" showInputMessage="1" sqref="B3:C3" xr:uid="{00000000-0002-0000-0000-000002000000}"/>
    <dataValidation type="list" allowBlank="1" showInputMessage="1" showErrorMessage="1" sqref="B2:D2" xr:uid="{00000000-0002-0000-0000-000003000000}">
      <formula1>Kategorie</formula1>
    </dataValidation>
  </dataValidations>
  <printOptions horizontalCentered="1" verticalCentered="1"/>
  <pageMargins left="0.70866141732283472" right="0.70866141732283472" top="1.3385826771653544" bottom="0.35433070866141736" header="0.31496062992125984" footer="0.15748031496062992"/>
  <pageSetup paperSize="9" orientation="portrait" r:id="rId1"/>
  <headerFooter>
    <oddHeader>&amp;L&amp;"-,Tučné"&amp;14Výkaz o odpracovaných hodinách&amp;R&amp;G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5" name="Check Box 5">
              <controlPr defaultSize="0" autoFill="0" autoLine="0" autoPict="0">
                <anchor>
                  <from>
                    <xdr:col>3</xdr:col>
                    <xdr:colOff>12700</xdr:colOff>
                    <xdr:row>7</xdr:row>
                    <xdr:rowOff>171450</xdr:rowOff>
                  </from>
                  <to>
                    <xdr:col>3</xdr:col>
                    <xdr:colOff>317500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Check Box 6">
              <controlPr defaultSize="0" autoFill="0" autoLine="0" autoPict="0">
                <anchor>
                  <from>
                    <xdr:col>3</xdr:col>
                    <xdr:colOff>12700</xdr:colOff>
                    <xdr:row>8</xdr:row>
                    <xdr:rowOff>171450</xdr:rowOff>
                  </from>
                  <to>
                    <xdr:col>4</xdr:col>
                    <xdr:colOff>12700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Check Box 7">
              <controlPr defaultSize="0" autoFill="0" autoLine="0" autoPict="0">
                <anchor>
                  <from>
                    <xdr:col>3</xdr:col>
                    <xdr:colOff>12700</xdr:colOff>
                    <xdr:row>9</xdr:row>
                    <xdr:rowOff>171450</xdr:rowOff>
                  </from>
                  <to>
                    <xdr:col>4</xdr:col>
                    <xdr:colOff>12700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8" name="Check Box 8">
              <controlPr defaultSize="0" autoFill="0" autoLine="0" autoPict="0">
                <anchor>
                  <from>
                    <xdr:col>3</xdr:col>
                    <xdr:colOff>12700</xdr:colOff>
                    <xdr:row>10</xdr:row>
                    <xdr:rowOff>171450</xdr:rowOff>
                  </from>
                  <to>
                    <xdr:col>3</xdr:col>
                    <xdr:colOff>317500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9" name="Check Box 9">
              <controlPr defaultSize="0" autoFill="0" autoLine="0" autoPict="0">
                <anchor>
                  <from>
                    <xdr:col>3</xdr:col>
                    <xdr:colOff>12700</xdr:colOff>
                    <xdr:row>11</xdr:row>
                    <xdr:rowOff>171450</xdr:rowOff>
                  </from>
                  <to>
                    <xdr:col>4</xdr:col>
                    <xdr:colOff>12700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0" name="Check Box 10">
              <controlPr defaultSize="0" autoFill="0" autoLine="0" autoPict="0">
                <anchor>
                  <from>
                    <xdr:col>3</xdr:col>
                    <xdr:colOff>12700</xdr:colOff>
                    <xdr:row>12</xdr:row>
                    <xdr:rowOff>171450</xdr:rowOff>
                  </from>
                  <to>
                    <xdr:col>4</xdr:col>
                    <xdr:colOff>12700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1" name="Check Box 14">
              <controlPr defaultSize="0" autoFill="0" autoLine="0" autoPict="0">
                <anchor>
                  <from>
                    <xdr:col>3</xdr:col>
                    <xdr:colOff>12700</xdr:colOff>
                    <xdr:row>13</xdr:row>
                    <xdr:rowOff>171450</xdr:rowOff>
                  </from>
                  <to>
                    <xdr:col>4</xdr:col>
                    <xdr:colOff>12700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2" name="Check Box 15">
              <controlPr defaultSize="0" autoFill="0" autoLine="0" autoPict="0">
                <anchor>
                  <from>
                    <xdr:col>3</xdr:col>
                    <xdr:colOff>12700</xdr:colOff>
                    <xdr:row>14</xdr:row>
                    <xdr:rowOff>171450</xdr:rowOff>
                  </from>
                  <to>
                    <xdr:col>4</xdr:col>
                    <xdr:colOff>12700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3" name="Check Box 16">
              <controlPr defaultSize="0" autoFill="0" autoLine="0" autoPict="0">
                <anchor>
                  <from>
                    <xdr:col>3</xdr:col>
                    <xdr:colOff>12700</xdr:colOff>
                    <xdr:row>15</xdr:row>
                    <xdr:rowOff>171450</xdr:rowOff>
                  </from>
                  <to>
                    <xdr:col>4</xdr:col>
                    <xdr:colOff>12700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4" name="Check Box 17">
              <controlPr defaultSize="0" autoFill="0" autoLine="0" autoPict="0">
                <anchor>
                  <from>
                    <xdr:col>3</xdr:col>
                    <xdr:colOff>12700</xdr:colOff>
                    <xdr:row>16</xdr:row>
                    <xdr:rowOff>171450</xdr:rowOff>
                  </from>
                  <to>
                    <xdr:col>4</xdr:col>
                    <xdr:colOff>12700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5" name="Check Box 18">
              <controlPr defaultSize="0" autoFill="0" autoLine="0" autoPict="0">
                <anchor>
                  <from>
                    <xdr:col>3</xdr:col>
                    <xdr:colOff>12700</xdr:colOff>
                    <xdr:row>17</xdr:row>
                    <xdr:rowOff>171450</xdr:rowOff>
                  </from>
                  <to>
                    <xdr:col>4</xdr:col>
                    <xdr:colOff>12700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6" name="Check Box 19">
              <controlPr defaultSize="0" autoFill="0" autoLine="0" autoPict="0">
                <anchor>
                  <from>
                    <xdr:col>3</xdr:col>
                    <xdr:colOff>12700</xdr:colOff>
                    <xdr:row>18</xdr:row>
                    <xdr:rowOff>171450</xdr:rowOff>
                  </from>
                  <to>
                    <xdr:col>4</xdr:col>
                    <xdr:colOff>12700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7" name="Check Box 32">
              <controlPr defaultSize="0" autoFill="0" autoLine="0" autoPict="0">
                <anchor>
                  <from>
                    <xdr:col>3</xdr:col>
                    <xdr:colOff>12700</xdr:colOff>
                    <xdr:row>32</xdr:row>
                    <xdr:rowOff>0</xdr:rowOff>
                  </from>
                  <to>
                    <xdr:col>4</xdr:col>
                    <xdr:colOff>12700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8" name="Check Box 33">
              <controlPr defaultSize="0" autoFill="0" autoLine="0" autoPict="0">
                <anchor>
                  <from>
                    <xdr:col>3</xdr:col>
                    <xdr:colOff>12700</xdr:colOff>
                    <xdr:row>33</xdr:row>
                    <xdr:rowOff>0</xdr:rowOff>
                  </from>
                  <to>
                    <xdr:col>4</xdr:col>
                    <xdr:colOff>12700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9" name="Check Box 34">
              <controlPr defaultSize="0" autoFill="0" autoLine="0" autoPict="0">
                <anchor>
                  <from>
                    <xdr:col>3</xdr:col>
                    <xdr:colOff>12700</xdr:colOff>
                    <xdr:row>34</xdr:row>
                    <xdr:rowOff>0</xdr:rowOff>
                  </from>
                  <to>
                    <xdr:col>4</xdr:col>
                    <xdr:colOff>12700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20" name="Check Box 35">
              <controlPr defaultSize="0" autoFill="0" autoLine="0" autoPict="0">
                <anchor>
                  <from>
                    <xdr:col>3</xdr:col>
                    <xdr:colOff>12700</xdr:colOff>
                    <xdr:row>35</xdr:row>
                    <xdr:rowOff>0</xdr:rowOff>
                  </from>
                  <to>
                    <xdr:col>4</xdr:col>
                    <xdr:colOff>12700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21" name="Check Box 36">
              <controlPr defaultSize="0" autoFill="0" autoLine="0" autoPict="0">
                <anchor>
                  <from>
                    <xdr:col>3</xdr:col>
                    <xdr:colOff>12700</xdr:colOff>
                    <xdr:row>36</xdr:row>
                    <xdr:rowOff>0</xdr:rowOff>
                  </from>
                  <to>
                    <xdr:col>4</xdr:col>
                    <xdr:colOff>12700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22" name="Check Box 37">
              <controlPr defaultSize="0" autoFill="0" autoLine="0" autoPict="0">
                <anchor>
                  <from>
                    <xdr:col>3</xdr:col>
                    <xdr:colOff>12700</xdr:colOff>
                    <xdr:row>37</xdr:row>
                    <xdr:rowOff>0</xdr:rowOff>
                  </from>
                  <to>
                    <xdr:col>4</xdr:col>
                    <xdr:colOff>12700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23" name="Check Box 44">
              <controlPr defaultSize="0" autoFill="0" autoLine="0" autoPict="0">
                <anchor>
                  <from>
                    <xdr:col>3</xdr:col>
                    <xdr:colOff>12700</xdr:colOff>
                    <xdr:row>20</xdr:row>
                    <xdr:rowOff>0</xdr:rowOff>
                  </from>
                  <to>
                    <xdr:col>4</xdr:col>
                    <xdr:colOff>12700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24" name="Check Box 45">
              <controlPr defaultSize="0" autoFill="0" autoLine="0" autoPict="0">
                <anchor>
                  <from>
                    <xdr:col>3</xdr:col>
                    <xdr:colOff>12700</xdr:colOff>
                    <xdr:row>21</xdr:row>
                    <xdr:rowOff>0</xdr:rowOff>
                  </from>
                  <to>
                    <xdr:col>4</xdr:col>
                    <xdr:colOff>12700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5" name="Check Box 46">
              <controlPr defaultSize="0" autoFill="0" autoLine="0" autoPict="0">
                <anchor>
                  <from>
                    <xdr:col>3</xdr:col>
                    <xdr:colOff>12700</xdr:colOff>
                    <xdr:row>22</xdr:row>
                    <xdr:rowOff>0</xdr:rowOff>
                  </from>
                  <to>
                    <xdr:col>4</xdr:col>
                    <xdr:colOff>12700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6" name="Check Box 47">
              <controlPr defaultSize="0" autoFill="0" autoLine="0" autoPict="0">
                <anchor>
                  <from>
                    <xdr:col>3</xdr:col>
                    <xdr:colOff>12700</xdr:colOff>
                    <xdr:row>23</xdr:row>
                    <xdr:rowOff>0</xdr:rowOff>
                  </from>
                  <to>
                    <xdr:col>4</xdr:col>
                    <xdr:colOff>12700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27" name="Check Box 48">
              <controlPr defaultSize="0" autoFill="0" autoLine="0" autoPict="0">
                <anchor>
                  <from>
                    <xdr:col>3</xdr:col>
                    <xdr:colOff>12700</xdr:colOff>
                    <xdr:row>24</xdr:row>
                    <xdr:rowOff>0</xdr:rowOff>
                  </from>
                  <to>
                    <xdr:col>4</xdr:col>
                    <xdr:colOff>12700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28" name="Check Box 49">
              <controlPr defaultSize="0" autoFill="0" autoLine="0" autoPict="0">
                <anchor>
                  <from>
                    <xdr:col>3</xdr:col>
                    <xdr:colOff>12700</xdr:colOff>
                    <xdr:row>25</xdr:row>
                    <xdr:rowOff>0</xdr:rowOff>
                  </from>
                  <to>
                    <xdr:col>4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29" name="Check Box 50">
              <controlPr defaultSize="0" autoFill="0" autoLine="0" autoPict="0">
                <anchor>
                  <from>
                    <xdr:col>3</xdr:col>
                    <xdr:colOff>12700</xdr:colOff>
                    <xdr:row>26</xdr:row>
                    <xdr:rowOff>0</xdr:rowOff>
                  </from>
                  <to>
                    <xdr:col>4</xdr:col>
                    <xdr:colOff>12700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30" name="Check Box 51">
              <controlPr defaultSize="0" autoFill="0" autoLine="0" autoPict="0">
                <anchor>
                  <from>
                    <xdr:col>3</xdr:col>
                    <xdr:colOff>12700</xdr:colOff>
                    <xdr:row>27</xdr:row>
                    <xdr:rowOff>0</xdr:rowOff>
                  </from>
                  <to>
                    <xdr:col>4</xdr:col>
                    <xdr:colOff>12700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31" name="Check Box 52">
              <controlPr defaultSize="0" autoFill="0" autoLine="0" autoPict="0">
                <anchor>
                  <from>
                    <xdr:col>3</xdr:col>
                    <xdr:colOff>12700</xdr:colOff>
                    <xdr:row>28</xdr:row>
                    <xdr:rowOff>0</xdr:rowOff>
                  </from>
                  <to>
                    <xdr:col>4</xdr:col>
                    <xdr:colOff>12700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32" name="Check Box 53">
              <controlPr defaultSize="0" autoFill="0" autoLine="0" autoPict="0">
                <anchor>
                  <from>
                    <xdr:col>3</xdr:col>
                    <xdr:colOff>12700</xdr:colOff>
                    <xdr:row>29</xdr:row>
                    <xdr:rowOff>0</xdr:rowOff>
                  </from>
                  <to>
                    <xdr:col>4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33" name="Check Box 54">
              <controlPr defaultSize="0" autoFill="0" autoLine="0" autoPict="0">
                <anchor>
                  <from>
                    <xdr:col>3</xdr:col>
                    <xdr:colOff>12700</xdr:colOff>
                    <xdr:row>30</xdr:row>
                    <xdr:rowOff>0</xdr:rowOff>
                  </from>
                  <to>
                    <xdr:col>4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34" name="Check Box 55">
              <controlPr defaultSize="0" autoFill="0" autoLine="0" autoPict="0">
                <anchor>
                  <from>
                    <xdr:col>3</xdr:col>
                    <xdr:colOff>12700</xdr:colOff>
                    <xdr:row>31</xdr:row>
                    <xdr:rowOff>0</xdr:rowOff>
                  </from>
                  <to>
                    <xdr:col>4</xdr:col>
                    <xdr:colOff>12700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35" name="Check Box 59">
              <controlPr defaultSize="0" autoFill="0" autoLine="0" autoPict="0">
                <anchor>
                  <from>
                    <xdr:col>3</xdr:col>
                    <xdr:colOff>12700</xdr:colOff>
                    <xdr:row>38</xdr:row>
                    <xdr:rowOff>0</xdr:rowOff>
                  </from>
                  <to>
                    <xdr:col>4</xdr:col>
                    <xdr:colOff>12700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36" name="Check Box 87">
              <controlPr defaultSize="0" autoFill="0" autoLine="0" autoPict="0">
                <anchor>
                  <from>
                    <xdr:col>1</xdr:col>
                    <xdr:colOff>95250</xdr:colOff>
                    <xdr:row>4</xdr:row>
                    <xdr:rowOff>203200</xdr:rowOff>
                  </from>
                  <to>
                    <xdr:col>1</xdr:col>
                    <xdr:colOff>400050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  <tableParts count="1">
    <tablePart r:id="rId3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3"/>
  <dimension ref="A1:G11"/>
  <sheetViews>
    <sheetView showGridLines="0" showRowColHeaders="0" zoomScale="110" zoomScaleNormal="110" workbookViewId="0">
      <selection activeCell="G4" sqref="G4"/>
    </sheetView>
  </sheetViews>
  <sheetFormatPr defaultRowHeight="14.5" x14ac:dyDescent="0.35"/>
  <cols>
    <col min="1" max="1" width="4.1796875" customWidth="1"/>
    <col min="2" max="2" width="55.1796875" customWidth="1"/>
    <col min="3" max="7" width="15.1796875" customWidth="1"/>
  </cols>
  <sheetData>
    <row r="1" spans="1:7" x14ac:dyDescent="0.35">
      <c r="B1" t="s">
        <v>36</v>
      </c>
    </row>
    <row r="3" spans="1:7" x14ac:dyDescent="0.35">
      <c r="A3" s="8" t="s">
        <v>10</v>
      </c>
      <c r="B3" s="7" t="s">
        <v>17</v>
      </c>
      <c r="C3" s="8" t="s">
        <v>43</v>
      </c>
      <c r="D3" s="8" t="s">
        <v>44</v>
      </c>
      <c r="E3" s="8" t="s">
        <v>45</v>
      </c>
      <c r="F3" s="8" t="s">
        <v>46</v>
      </c>
      <c r="G3" s="8" t="s">
        <v>47</v>
      </c>
    </row>
    <row r="4" spans="1:7" x14ac:dyDescent="0.35">
      <c r="A4" s="5">
        <v>1</v>
      </c>
      <c r="B4" s="4" t="s">
        <v>28</v>
      </c>
      <c r="C4" s="32">
        <v>30</v>
      </c>
      <c r="D4" s="32">
        <v>25</v>
      </c>
      <c r="E4" s="32">
        <v>20</v>
      </c>
      <c r="F4" s="32">
        <v>16</v>
      </c>
      <c r="G4" s="32">
        <v>12</v>
      </c>
    </row>
    <row r="5" spans="1:7" x14ac:dyDescent="0.35">
      <c r="A5" s="5">
        <v>2</v>
      </c>
      <c r="B5" s="4" t="s">
        <v>48</v>
      </c>
      <c r="C5" s="4">
        <v>1.3</v>
      </c>
      <c r="D5" s="4">
        <v>1.3</v>
      </c>
      <c r="E5" s="4">
        <v>1.3</v>
      </c>
      <c r="F5" s="4">
        <v>1.3</v>
      </c>
      <c r="G5" s="4">
        <v>1.3</v>
      </c>
    </row>
    <row r="6" spans="1:7" x14ac:dyDescent="0.35">
      <c r="A6" s="5">
        <v>3</v>
      </c>
      <c r="B6" s="4" t="s">
        <v>4</v>
      </c>
      <c r="C6" s="33">
        <f>C4*30%</f>
        <v>9</v>
      </c>
      <c r="D6" s="33">
        <f>D4*30%</f>
        <v>7.5</v>
      </c>
      <c r="E6" s="33">
        <f>E4*30%</f>
        <v>6</v>
      </c>
      <c r="F6" s="33">
        <f>F4*30%</f>
        <v>4.8</v>
      </c>
      <c r="G6" s="33">
        <v>3</v>
      </c>
    </row>
    <row r="7" spans="1:7" x14ac:dyDescent="0.35">
      <c r="A7" s="5">
        <v>4</v>
      </c>
      <c r="B7" s="6" t="s">
        <v>3</v>
      </c>
      <c r="C7" s="32">
        <v>25</v>
      </c>
      <c r="D7" s="32">
        <v>15</v>
      </c>
      <c r="E7" s="32">
        <v>11</v>
      </c>
      <c r="F7" s="32">
        <v>8</v>
      </c>
      <c r="G7" s="32">
        <v>8</v>
      </c>
    </row>
    <row r="8" spans="1:7" x14ac:dyDescent="0.35">
      <c r="A8" s="5">
        <v>5</v>
      </c>
      <c r="B8" s="4" t="s">
        <v>35</v>
      </c>
      <c r="C8" s="66" t="s">
        <v>37</v>
      </c>
      <c r="D8" s="67"/>
      <c r="E8" s="67"/>
      <c r="F8" s="67"/>
      <c r="G8" s="68"/>
    </row>
    <row r="9" spans="1:7" x14ac:dyDescent="0.35">
      <c r="A9" s="5">
        <v>6</v>
      </c>
      <c r="B9" s="4" t="s">
        <v>2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35">
      <c r="A10" s="5">
        <v>7</v>
      </c>
      <c r="B10" s="4" t="s">
        <v>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x14ac:dyDescent="0.35">
      <c r="A11" s="5">
        <v>8</v>
      </c>
      <c r="B11" s="4" t="s">
        <v>50</v>
      </c>
      <c r="C11" s="4">
        <v>1.85</v>
      </c>
      <c r="D11" s="4">
        <v>1.85</v>
      </c>
      <c r="E11" s="4">
        <v>1.85</v>
      </c>
      <c r="F11" s="4">
        <v>1.85</v>
      </c>
      <c r="G11" s="4">
        <v>1.85</v>
      </c>
    </row>
  </sheetData>
  <sheetProtection sheet="1" selectLockedCells="1" selectUnlockedCells="1"/>
  <mergeCells count="1">
    <mergeCell ref="C8:G8"/>
  </mergeCells>
  <phoneticPr fontId="6" type="noConversion"/>
  <pageMargins left="0.11811023622047245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2"/>
  <dimension ref="A1:F21"/>
  <sheetViews>
    <sheetView showGridLines="0" zoomScale="115" zoomScaleNormal="115" workbookViewId="0">
      <selection activeCell="E2" sqref="E2"/>
    </sheetView>
  </sheetViews>
  <sheetFormatPr defaultColWidth="0" defaultRowHeight="14.5" zeroHeight="1" x14ac:dyDescent="0.35"/>
  <cols>
    <col min="1" max="1" width="33.7265625" customWidth="1"/>
    <col min="2" max="2" width="12.1796875" style="10" customWidth="1"/>
    <col min="3" max="3" width="21.36328125" style="9" customWidth="1"/>
    <col min="4" max="4" width="14.7265625" style="9" customWidth="1"/>
    <col min="5" max="5" width="8.54296875" bestFit="1" customWidth="1"/>
    <col min="6" max="6" width="1.1796875" customWidth="1"/>
    <col min="7" max="16384" width="8.54296875" hidden="1"/>
  </cols>
  <sheetData>
    <row r="1" spans="1:5" ht="25" customHeight="1" x14ac:dyDescent="0.35">
      <c r="A1" s="51" t="s">
        <v>51</v>
      </c>
      <c r="B1" s="69">
        <f>Mesiac!F2</f>
        <v>0</v>
      </c>
      <c r="C1" s="69"/>
    </row>
    <row r="2" spans="1:5" x14ac:dyDescent="0.35">
      <c r="A2" t="s">
        <v>11</v>
      </c>
      <c r="B2" s="10" t="s">
        <v>14</v>
      </c>
      <c r="C2" s="9" t="s">
        <v>12</v>
      </c>
      <c r="D2" s="9" t="s">
        <v>15</v>
      </c>
      <c r="E2" t="s">
        <v>13</v>
      </c>
    </row>
    <row r="3" spans="1:5" x14ac:dyDescent="0.35">
      <c r="A3" s="15"/>
      <c r="B3" s="18"/>
      <c r="C3" s="19"/>
      <c r="D3" s="19"/>
      <c r="E3" s="20"/>
    </row>
    <row r="4" spans="1:5" x14ac:dyDescent="0.35">
      <c r="A4" s="15"/>
      <c r="B4" s="18"/>
      <c r="C4" s="19"/>
      <c r="D4" s="19"/>
      <c r="E4" s="20"/>
    </row>
    <row r="5" spans="1:5" x14ac:dyDescent="0.35">
      <c r="A5" s="15"/>
      <c r="B5" s="18"/>
      <c r="C5" s="19"/>
      <c r="D5" s="19"/>
      <c r="E5" s="20"/>
    </row>
    <row r="6" spans="1:5" x14ac:dyDescent="0.35">
      <c r="A6" s="15"/>
      <c r="B6" s="18"/>
      <c r="C6" s="19"/>
      <c r="D6" s="19"/>
      <c r="E6" s="20"/>
    </row>
    <row r="7" spans="1:5" x14ac:dyDescent="0.35">
      <c r="A7" s="15"/>
      <c r="B7" s="18"/>
      <c r="C7" s="19"/>
      <c r="D7" s="19"/>
      <c r="E7" s="20"/>
    </row>
    <row r="8" spans="1:5" x14ac:dyDescent="0.35">
      <c r="A8" s="15"/>
      <c r="B8" s="18"/>
      <c r="C8" s="19"/>
      <c r="D8" s="19"/>
      <c r="E8" s="20"/>
    </row>
    <row r="9" spans="1:5" x14ac:dyDescent="0.35">
      <c r="A9" s="15"/>
      <c r="B9" s="18"/>
      <c r="C9" s="19"/>
      <c r="D9" s="19"/>
      <c r="E9" s="20"/>
    </row>
    <row r="10" spans="1:5" x14ac:dyDescent="0.35">
      <c r="A10" s="15"/>
      <c r="B10" s="18"/>
      <c r="C10" s="19"/>
      <c r="D10" s="19"/>
      <c r="E10" s="20"/>
    </row>
    <row r="11" spans="1:5" x14ac:dyDescent="0.35">
      <c r="A11" s="15"/>
      <c r="B11" s="18"/>
      <c r="C11" s="19"/>
      <c r="D11" s="19"/>
      <c r="E11" s="20"/>
    </row>
    <row r="12" spans="1:5" x14ac:dyDescent="0.35">
      <c r="A12" s="15"/>
      <c r="B12" s="18"/>
      <c r="C12" s="19"/>
      <c r="D12" s="19"/>
      <c r="E12" s="20"/>
    </row>
    <row r="13" spans="1:5" x14ac:dyDescent="0.35">
      <c r="A13" s="15"/>
      <c r="B13" s="18"/>
      <c r="C13" s="19"/>
      <c r="D13" s="19"/>
      <c r="E13" s="20"/>
    </row>
    <row r="14" spans="1:5" x14ac:dyDescent="0.35">
      <c r="A14" s="15"/>
      <c r="B14" s="18"/>
      <c r="C14" s="19"/>
      <c r="D14" s="19"/>
      <c r="E14" s="20"/>
    </row>
    <row r="15" spans="1:5" x14ac:dyDescent="0.35">
      <c r="A15" s="15"/>
      <c r="B15" s="18"/>
      <c r="C15" s="26"/>
      <c r="D15" s="19"/>
      <c r="E15" s="20"/>
    </row>
    <row r="16" spans="1:5" x14ac:dyDescent="0.35">
      <c r="A16" s="15"/>
      <c r="B16" s="18"/>
      <c r="C16" s="26"/>
      <c r="D16" s="19"/>
      <c r="E16" s="20"/>
    </row>
    <row r="17" spans="1:5" x14ac:dyDescent="0.35">
      <c r="A17" s="15"/>
      <c r="B17" s="18"/>
      <c r="C17" s="26"/>
      <c r="D17" s="19"/>
      <c r="E17" s="20"/>
    </row>
    <row r="18" spans="1:5" x14ac:dyDescent="0.35">
      <c r="A18" s="15"/>
      <c r="B18" s="18"/>
      <c r="C18" s="26"/>
      <c r="D18" s="19"/>
      <c r="E18" s="20"/>
    </row>
    <row r="19" spans="1:5" x14ac:dyDescent="0.35">
      <c r="A19" s="15"/>
      <c r="B19" s="18"/>
      <c r="C19" s="26"/>
      <c r="D19" s="19"/>
      <c r="E19" s="20"/>
    </row>
    <row r="20" spans="1:5" x14ac:dyDescent="0.35">
      <c r="A20" s="15"/>
      <c r="B20" s="18"/>
      <c r="C20" s="26"/>
      <c r="D20" s="19"/>
      <c r="E20" s="20"/>
    </row>
    <row r="21" spans="1:5" x14ac:dyDescent="0.35">
      <c r="A21" s="15"/>
      <c r="B21" s="18"/>
      <c r="C21" s="26"/>
      <c r="D21" s="19"/>
      <c r="E21" s="20"/>
    </row>
  </sheetData>
  <sheetProtection selectLockedCells="1"/>
  <mergeCells count="1">
    <mergeCell ref="B1:C1"/>
  </mergeCells>
  <printOptions horizontalCentered="1"/>
  <pageMargins left="0.23622047244094491" right="0.11811023622047245" top="2.83" bottom="1.1023622047244095" header="0.31496062992125984" footer="0.70866141732283472"/>
  <pageSetup paperSize="9" orientation="portrait" verticalDpi="0" r:id="rId1"/>
  <headerFooter>
    <oddHeader>&amp;C&amp;G
&amp;14Zoznam absolvovaných súťaží
v roku 2024</oddHeader>
    <oddFooter>&amp;CVypracoval ........................................................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/>
  <dimension ref="A1:E43"/>
  <sheetViews>
    <sheetView showGridLines="0" workbookViewId="0">
      <selection activeCell="A2" sqref="A2"/>
    </sheetView>
  </sheetViews>
  <sheetFormatPr defaultRowHeight="14.5" x14ac:dyDescent="0.35"/>
  <cols>
    <col min="1" max="1" width="19.1796875" bestFit="1" customWidth="1"/>
  </cols>
  <sheetData>
    <row r="1" spans="1:5" x14ac:dyDescent="0.35">
      <c r="A1" s="11">
        <v>1</v>
      </c>
      <c r="C1" s="33">
        <v>8.4</v>
      </c>
    </row>
    <row r="2" spans="1:5" x14ac:dyDescent="0.35">
      <c r="A2" s="11">
        <v>2</v>
      </c>
      <c r="C2" s="33">
        <v>6.8999999999999995</v>
      </c>
    </row>
    <row r="3" spans="1:5" x14ac:dyDescent="0.35">
      <c r="A3" s="11">
        <v>3</v>
      </c>
      <c r="C3" s="33">
        <v>5.3999999999999995</v>
      </c>
    </row>
    <row r="4" spans="1:5" x14ac:dyDescent="0.35">
      <c r="A4" s="11">
        <v>4</v>
      </c>
      <c r="C4" s="33">
        <v>4.5</v>
      </c>
    </row>
    <row r="5" spans="1:5" x14ac:dyDescent="0.35">
      <c r="A5" s="11">
        <v>5</v>
      </c>
      <c r="C5" s="33">
        <v>3</v>
      </c>
    </row>
    <row r="6" spans="1:5" x14ac:dyDescent="0.35">
      <c r="A6" s="11">
        <v>6</v>
      </c>
    </row>
    <row r="7" spans="1:5" x14ac:dyDescent="0.35">
      <c r="A7" s="11">
        <v>7</v>
      </c>
    </row>
    <row r="8" spans="1:5" x14ac:dyDescent="0.35">
      <c r="A8" s="11">
        <v>8</v>
      </c>
    </row>
    <row r="9" spans="1:5" x14ac:dyDescent="0.35">
      <c r="A9" s="11">
        <v>9</v>
      </c>
    </row>
    <row r="10" spans="1:5" x14ac:dyDescent="0.35">
      <c r="A10" s="11">
        <v>10</v>
      </c>
    </row>
    <row r="11" spans="1:5" x14ac:dyDescent="0.35">
      <c r="A11" s="11">
        <v>11</v>
      </c>
    </row>
    <row r="12" spans="1:5" x14ac:dyDescent="0.35">
      <c r="A12" s="11">
        <v>12</v>
      </c>
    </row>
    <row r="13" spans="1:5" x14ac:dyDescent="0.35">
      <c r="A13" s="11"/>
    </row>
    <row r="14" spans="1:5" x14ac:dyDescent="0.35">
      <c r="A14" s="30" t="s">
        <v>26</v>
      </c>
      <c r="E14" s="30"/>
    </row>
    <row r="15" spans="1:5" x14ac:dyDescent="0.35">
      <c r="A15" s="30" t="s">
        <v>54</v>
      </c>
      <c r="E15" s="30"/>
    </row>
    <row r="16" spans="1:5" x14ac:dyDescent="0.35">
      <c r="A16" s="30" t="s">
        <v>23</v>
      </c>
      <c r="E16" s="30"/>
    </row>
    <row r="17" spans="1:5" x14ac:dyDescent="0.35">
      <c r="A17" s="30" t="s">
        <v>29</v>
      </c>
      <c r="E17" s="30"/>
    </row>
    <row r="18" spans="1:5" x14ac:dyDescent="0.35">
      <c r="A18" s="30" t="s">
        <v>20</v>
      </c>
      <c r="E18" s="30"/>
    </row>
    <row r="19" spans="1:5" x14ac:dyDescent="0.35">
      <c r="A19" s="30" t="s">
        <v>22</v>
      </c>
      <c r="E19" s="30"/>
    </row>
    <row r="20" spans="1:5" x14ac:dyDescent="0.35">
      <c r="A20" s="30" t="s">
        <v>24</v>
      </c>
      <c r="E20" s="30"/>
    </row>
    <row r="21" spans="1:5" x14ac:dyDescent="0.35">
      <c r="A21" s="30" t="s">
        <v>30</v>
      </c>
      <c r="E21" s="30"/>
    </row>
    <row r="22" spans="1:5" x14ac:dyDescent="0.35">
      <c r="A22" s="30" t="s">
        <v>32</v>
      </c>
      <c r="E22" s="30"/>
    </row>
    <row r="23" spans="1:5" x14ac:dyDescent="0.35">
      <c r="A23" s="30" t="s">
        <v>33</v>
      </c>
      <c r="E23" s="30"/>
    </row>
    <row r="24" spans="1:5" x14ac:dyDescent="0.35">
      <c r="A24" s="30" t="s">
        <v>55</v>
      </c>
      <c r="E24" s="30"/>
    </row>
    <row r="25" spans="1:5" x14ac:dyDescent="0.35">
      <c r="A25" s="30" t="s">
        <v>25</v>
      </c>
      <c r="E25" s="30"/>
    </row>
    <row r="26" spans="1:5" x14ac:dyDescent="0.35">
      <c r="A26" s="30" t="s">
        <v>21</v>
      </c>
      <c r="E26" s="30"/>
    </row>
    <row r="27" spans="1:5" x14ac:dyDescent="0.35">
      <c r="A27" s="30" t="s">
        <v>56</v>
      </c>
      <c r="E27" s="30"/>
    </row>
    <row r="28" spans="1:5" x14ac:dyDescent="0.35">
      <c r="A28" s="30" t="s">
        <v>57</v>
      </c>
      <c r="E28" s="30"/>
    </row>
    <row r="29" spans="1:5" x14ac:dyDescent="0.35">
      <c r="A29" s="30" t="s">
        <v>34</v>
      </c>
      <c r="E29" s="30"/>
    </row>
    <row r="30" spans="1:5" x14ac:dyDescent="0.35">
      <c r="A30" s="30" t="s">
        <v>58</v>
      </c>
      <c r="E30" s="30"/>
    </row>
    <row r="31" spans="1:5" x14ac:dyDescent="0.35">
      <c r="A31" s="30" t="s">
        <v>59</v>
      </c>
      <c r="E31" s="30"/>
    </row>
    <row r="32" spans="1:5" x14ac:dyDescent="0.35">
      <c r="A32" s="30" t="s">
        <v>60</v>
      </c>
      <c r="E32" s="30"/>
    </row>
    <row r="33" spans="1:5" x14ac:dyDescent="0.35">
      <c r="A33" s="30" t="s">
        <v>61</v>
      </c>
      <c r="E33" s="30"/>
    </row>
    <row r="34" spans="1:5" x14ac:dyDescent="0.35">
      <c r="A34" s="30" t="s">
        <v>53</v>
      </c>
      <c r="E34" s="30"/>
    </row>
    <row r="35" spans="1:5" x14ac:dyDescent="0.35">
      <c r="A35" s="30" t="s">
        <v>31</v>
      </c>
      <c r="E35" s="30"/>
    </row>
    <row r="36" spans="1:5" x14ac:dyDescent="0.35">
      <c r="A36">
        <v>2024</v>
      </c>
      <c r="E36" s="30"/>
    </row>
    <row r="39" spans="1:5" x14ac:dyDescent="0.35">
      <c r="A39" s="27" t="s">
        <v>43</v>
      </c>
    </row>
    <row r="40" spans="1:5" x14ac:dyDescent="0.35">
      <c r="A40" s="27" t="s">
        <v>44</v>
      </c>
    </row>
    <row r="41" spans="1:5" x14ac:dyDescent="0.35">
      <c r="A41" s="27" t="s">
        <v>45</v>
      </c>
    </row>
    <row r="42" spans="1:5" x14ac:dyDescent="0.35">
      <c r="A42" s="27" t="s">
        <v>46</v>
      </c>
    </row>
    <row r="43" spans="1:5" x14ac:dyDescent="0.35">
      <c r="A43" s="27" t="s">
        <v>47</v>
      </c>
    </row>
  </sheetData>
  <sheetProtection sheet="1" objects="1" scenarios="1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Mesiac</vt:lpstr>
      <vt:lpstr>Informácie</vt:lpstr>
      <vt:lpstr>Účasť na pretekoch</vt:lpstr>
      <vt:lpstr>zoznam</vt:lpstr>
      <vt:lpstr>doplatokza2</vt:lpstr>
      <vt:lpstr>Kategorie</vt:lpstr>
      <vt:lpstr>mená</vt:lpstr>
      <vt:lpstr>zoznamx</vt:lpstr>
    </vt:vector>
  </TitlesOfParts>
  <Company>SAZZP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Dědeček Dušan</dc:creator>
  <cp:lastModifiedBy>Petra Majdová</cp:lastModifiedBy>
  <cp:lastPrinted>2024-06-14T11:27:48Z</cp:lastPrinted>
  <dcterms:created xsi:type="dcterms:W3CDTF">2012-05-24T03:06:53Z</dcterms:created>
  <dcterms:modified xsi:type="dcterms:W3CDTF">2025-02-10T12:28:25Z</dcterms:modified>
</cp:coreProperties>
</file>